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8220" windowHeight="5835" activeTab="0"/>
  </bookViews>
  <sheets>
    <sheet name="RGR" sheetId="1" r:id="rId1"/>
    <sheet name="Gun Stats" sheetId="2" r:id="rId2"/>
  </sheets>
  <definedNames/>
  <calcPr fullCalcOnLoad="1"/>
</workbook>
</file>

<file path=xl/sharedStrings.xml><?xml version="1.0" encoding="utf-8"?>
<sst xmlns="http://schemas.openxmlformats.org/spreadsheetml/2006/main" count="167" uniqueCount="86">
  <si>
    <t>1Q06</t>
  </si>
  <si>
    <t>4Q05</t>
  </si>
  <si>
    <t>3Q05</t>
  </si>
  <si>
    <t>2Q05</t>
  </si>
  <si>
    <t>1Q05</t>
  </si>
  <si>
    <t>4Q04</t>
  </si>
  <si>
    <t>3Q04</t>
  </si>
  <si>
    <t>2Q04</t>
  </si>
  <si>
    <t>1Q02</t>
  </si>
  <si>
    <t>4Q03</t>
  </si>
  <si>
    <t>3Q03</t>
  </si>
  <si>
    <t>2Q03</t>
  </si>
  <si>
    <t>1Q03</t>
  </si>
  <si>
    <t>4Q02</t>
  </si>
  <si>
    <t>3Q02</t>
  </si>
  <si>
    <t>2Q02</t>
  </si>
  <si>
    <t>4Q01</t>
  </si>
  <si>
    <t>3Q01</t>
  </si>
  <si>
    <t>2Q01</t>
  </si>
  <si>
    <t>1Q01</t>
  </si>
  <si>
    <t>4Q00</t>
  </si>
  <si>
    <t>3Q00</t>
  </si>
  <si>
    <t>2Q00</t>
  </si>
  <si>
    <t>1Q00</t>
  </si>
  <si>
    <t>4Q99</t>
  </si>
  <si>
    <t>3Q99</t>
  </si>
  <si>
    <t>2Q99</t>
  </si>
  <si>
    <t>1Q99</t>
  </si>
  <si>
    <t>4Q98</t>
  </si>
  <si>
    <t>3Q98</t>
  </si>
  <si>
    <t>2Q98</t>
  </si>
  <si>
    <t>1Q98</t>
  </si>
  <si>
    <t>Firearms sales</t>
  </si>
  <si>
    <t>Castings sales</t>
  </si>
  <si>
    <t>Net sales</t>
  </si>
  <si>
    <t>Cost of products sold</t>
  </si>
  <si>
    <t>Gross profit</t>
  </si>
  <si>
    <t>Selling</t>
  </si>
  <si>
    <t>General and administrative</t>
  </si>
  <si>
    <t>Operating Income</t>
  </si>
  <si>
    <t>Other income-net</t>
  </si>
  <si>
    <t>Income before taxes</t>
  </si>
  <si>
    <t>Net income</t>
  </si>
  <si>
    <t>Diluted</t>
  </si>
  <si>
    <t>Cash and cash equivalents</t>
  </si>
  <si>
    <t>Short-term investments</t>
  </si>
  <si>
    <t>Trade receivables, net</t>
  </si>
  <si>
    <t>Inventories</t>
  </si>
  <si>
    <t>Deferred income taxes</t>
  </si>
  <si>
    <t>Total current assets</t>
  </si>
  <si>
    <t>Other assets</t>
  </si>
  <si>
    <t>Total</t>
  </si>
  <si>
    <t>Current Debt</t>
  </si>
  <si>
    <t>Shareholders' Equity</t>
  </si>
  <si>
    <t>3 Months</t>
  </si>
  <si>
    <t>12 Months</t>
  </si>
  <si>
    <t>9 Months</t>
  </si>
  <si>
    <t>6 Months</t>
  </si>
  <si>
    <t>Cash From Operations</t>
  </si>
  <si>
    <t>PP&amp;E Purchases</t>
  </si>
  <si>
    <t>Dividends</t>
  </si>
  <si>
    <t>See Quarterly Numbers</t>
  </si>
  <si>
    <t>RGR (In thous $)</t>
  </si>
  <si>
    <t>FallStreet.com</t>
  </si>
  <si>
    <t>Statistics are highlights only.</t>
  </si>
  <si>
    <t xml:space="preserve">Balance Sheet </t>
  </si>
  <si>
    <t>Cash Flows</t>
  </si>
  <si>
    <t>Proceeds from sale of RE</t>
  </si>
  <si>
    <t>PP&amp;E, net</t>
  </si>
  <si>
    <t>Prepaid expenses &amp; other</t>
  </si>
  <si>
    <t>Impairment of LL assets</t>
  </si>
  <si>
    <t>Pistols</t>
  </si>
  <si>
    <t>Revolvers</t>
  </si>
  <si>
    <t>Rifles</t>
  </si>
  <si>
    <t>Shotguns</t>
  </si>
  <si>
    <t>MISC. FIREARMS</t>
  </si>
  <si>
    <t>Exported</t>
  </si>
  <si>
    <t xml:space="preserve">Domestic </t>
  </si>
  <si>
    <t>2Q06</t>
  </si>
  <si>
    <t>3Q06</t>
  </si>
  <si>
    <t>4Q06</t>
  </si>
  <si>
    <t>1Q07</t>
  </si>
  <si>
    <t>2Q07</t>
  </si>
  <si>
    <t>3Q07</t>
  </si>
  <si>
    <t>Pension curtailment charge</t>
  </si>
  <si>
    <t>Gain on sale of RE/assets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</si>
</sst>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i/>
      <sz val="10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9"/>
  <sheetViews>
    <sheetView tabSelected="1" workbookViewId="0" topLeftCell="A1">
      <pane xSplit="1" topLeftCell="B1" activePane="topRight" state="frozen"/>
      <selection pane="topLeft" activeCell="A1" sqref="A1"/>
      <selection pane="topRight" activeCell="I9" sqref="I9"/>
    </sheetView>
  </sheetViews>
  <sheetFormatPr defaultColWidth="9.140625" defaultRowHeight="12.75"/>
  <cols>
    <col min="1" max="1" width="24.140625" style="0" customWidth="1"/>
    <col min="2" max="7" width="10.140625" style="0" customWidth="1"/>
    <col min="8" max="9" width="10.140625" style="4" customWidth="1"/>
    <col min="10" max="42" width="10.00390625" style="4" customWidth="1"/>
  </cols>
  <sheetData>
    <row r="1" spans="1:17" ht="12.75">
      <c r="A1" t="s">
        <v>63</v>
      </c>
      <c r="B1" s="6" t="s">
        <v>64</v>
      </c>
      <c r="C1" s="7"/>
      <c r="D1" s="7"/>
      <c r="H1" s="8"/>
      <c r="I1" s="8"/>
      <c r="J1" s="8"/>
      <c r="K1" s="8"/>
      <c r="Q1" s="5"/>
    </row>
    <row r="2" spans="1:57" s="2" customFormat="1" ht="12.75">
      <c r="A2" s="2" t="s">
        <v>62</v>
      </c>
      <c r="B2" s="3" t="s">
        <v>83</v>
      </c>
      <c r="C2" s="3" t="s">
        <v>82</v>
      </c>
      <c r="D2" s="3" t="s">
        <v>81</v>
      </c>
      <c r="E2" s="3" t="s">
        <v>80</v>
      </c>
      <c r="F2" s="3" t="s">
        <v>79</v>
      </c>
      <c r="G2" s="3" t="s">
        <v>78</v>
      </c>
      <c r="H2" s="3" t="s">
        <v>0</v>
      </c>
      <c r="I2" s="3" t="s">
        <v>1</v>
      </c>
      <c r="J2" s="3" t="s">
        <v>2</v>
      </c>
      <c r="K2" s="3" t="s">
        <v>3</v>
      </c>
      <c r="L2" s="3" t="s">
        <v>4</v>
      </c>
      <c r="M2" s="3" t="s">
        <v>5</v>
      </c>
      <c r="N2" s="3" t="s">
        <v>6</v>
      </c>
      <c r="O2" s="3" t="s">
        <v>7</v>
      </c>
      <c r="P2" s="3" t="s">
        <v>8</v>
      </c>
      <c r="Q2" s="3" t="s">
        <v>9</v>
      </c>
      <c r="R2" s="3" t="s">
        <v>10</v>
      </c>
      <c r="S2" s="3" t="s">
        <v>11</v>
      </c>
      <c r="T2" s="3" t="s">
        <v>12</v>
      </c>
      <c r="U2" s="3" t="s">
        <v>13</v>
      </c>
      <c r="V2" s="3" t="s">
        <v>14</v>
      </c>
      <c r="W2" s="3" t="s">
        <v>15</v>
      </c>
      <c r="X2" s="3" t="s">
        <v>8</v>
      </c>
      <c r="Y2" s="3" t="s">
        <v>16</v>
      </c>
      <c r="Z2" s="3" t="s">
        <v>17</v>
      </c>
      <c r="AA2" s="3" t="s">
        <v>18</v>
      </c>
      <c r="AB2" s="3" t="s">
        <v>19</v>
      </c>
      <c r="AC2" s="3" t="s">
        <v>20</v>
      </c>
      <c r="AD2" s="3" t="s">
        <v>21</v>
      </c>
      <c r="AE2" s="3" t="s">
        <v>22</v>
      </c>
      <c r="AF2" s="3" t="s">
        <v>23</v>
      </c>
      <c r="AG2" s="3" t="s">
        <v>24</v>
      </c>
      <c r="AH2" s="3" t="s">
        <v>25</v>
      </c>
      <c r="AI2" s="3" t="s">
        <v>26</v>
      </c>
      <c r="AJ2" s="3" t="s">
        <v>27</v>
      </c>
      <c r="AK2" s="3" t="s">
        <v>28</v>
      </c>
      <c r="AL2" s="3" t="s">
        <v>29</v>
      </c>
      <c r="AM2" s="3" t="s">
        <v>30</v>
      </c>
      <c r="AN2" s="3" t="s">
        <v>31</v>
      </c>
      <c r="AO2" s="3"/>
      <c r="AP2" s="3">
        <v>2006</v>
      </c>
      <c r="AQ2" s="3">
        <v>2005</v>
      </c>
      <c r="AR2" s="3">
        <v>2004</v>
      </c>
      <c r="AS2" s="3">
        <v>2003</v>
      </c>
      <c r="AT2" s="3">
        <v>2002</v>
      </c>
      <c r="AU2" s="3">
        <v>2001</v>
      </c>
      <c r="AV2" s="3">
        <v>2000</v>
      </c>
      <c r="AW2" s="3">
        <v>1999</v>
      </c>
      <c r="AX2" s="3">
        <v>1998</v>
      </c>
      <c r="AY2" s="3">
        <v>1997</v>
      </c>
      <c r="AZ2" s="3">
        <v>1996</v>
      </c>
      <c r="BA2" s="3">
        <v>1995</v>
      </c>
      <c r="BB2" s="3">
        <v>1994</v>
      </c>
      <c r="BC2" s="3">
        <v>1993</v>
      </c>
      <c r="BD2" s="3">
        <v>1992</v>
      </c>
      <c r="BE2" s="3">
        <v>1991</v>
      </c>
    </row>
    <row r="4" spans="1:57" ht="12.75">
      <c r="A4" t="s">
        <v>32</v>
      </c>
      <c r="B4" s="1">
        <v>29298</v>
      </c>
      <c r="C4" s="1">
        <v>39567</v>
      </c>
      <c r="D4" s="1">
        <v>43669</v>
      </c>
      <c r="E4" s="1">
        <f>SUM(AP4-F4-G4-H4)</f>
        <v>34685</v>
      </c>
      <c r="F4" s="1">
        <v>34378</v>
      </c>
      <c r="G4" s="1">
        <v>29222</v>
      </c>
      <c r="H4" s="5">
        <v>40825</v>
      </c>
      <c r="I4" s="5">
        <v>35979</v>
      </c>
      <c r="J4" s="5">
        <v>29006</v>
      </c>
      <c r="K4" s="5">
        <v>28720</v>
      </c>
      <c r="L4" s="5">
        <v>39100</v>
      </c>
      <c r="M4" s="5">
        <v>32126</v>
      </c>
      <c r="N4" s="5">
        <v>29063</v>
      </c>
      <c r="O4" s="5">
        <v>27598</v>
      </c>
      <c r="P4" s="5">
        <v>36138</v>
      </c>
      <c r="Q4" s="5">
        <v>34682</v>
      </c>
      <c r="R4" s="5">
        <v>32237</v>
      </c>
      <c r="S4" s="5">
        <v>27156</v>
      </c>
      <c r="T4" s="5">
        <v>36483</v>
      </c>
      <c r="U4" s="5">
        <v>31396</v>
      </c>
      <c r="V4" s="5">
        <v>32210</v>
      </c>
      <c r="W4" s="5">
        <v>33427</v>
      </c>
      <c r="X4" s="5">
        <v>42729</v>
      </c>
      <c r="Y4" s="5">
        <v>46633</v>
      </c>
      <c r="Z4" s="5">
        <v>35609</v>
      </c>
      <c r="AA4" s="5">
        <v>29543</v>
      </c>
      <c r="AB4" s="5">
        <v>35837</v>
      </c>
      <c r="AC4" s="5">
        <v>43741</v>
      </c>
      <c r="AD4" s="5">
        <v>33985</v>
      </c>
      <c r="AE4" s="5">
        <v>37594</v>
      </c>
      <c r="AF4" s="5">
        <v>51095</v>
      </c>
      <c r="AG4" s="5">
        <v>49046</v>
      </c>
      <c r="AH4" s="5">
        <v>42651</v>
      </c>
      <c r="AI4" s="5">
        <v>49429</v>
      </c>
      <c r="AJ4" s="5">
        <v>47438</v>
      </c>
      <c r="AK4" s="5">
        <v>37300</v>
      </c>
      <c r="AL4" s="5">
        <v>28812</v>
      </c>
      <c r="AM4" s="5">
        <v>41773</v>
      </c>
      <c r="AN4" s="5">
        <v>37013</v>
      </c>
      <c r="AO4" s="5"/>
      <c r="AP4" s="5">
        <v>139110</v>
      </c>
      <c r="AQ4" s="1">
        <v>132805</v>
      </c>
      <c r="AR4" s="1">
        <v>124924</v>
      </c>
      <c r="AS4" s="1">
        <v>130558</v>
      </c>
      <c r="AT4" s="1">
        <v>139762</v>
      </c>
      <c r="AU4" s="1">
        <v>147622</v>
      </c>
      <c r="AV4" s="1">
        <v>166415</v>
      </c>
      <c r="AW4" s="1">
        <v>188564</v>
      </c>
      <c r="AX4" s="1">
        <v>144898</v>
      </c>
      <c r="AY4" s="1">
        <v>141863</v>
      </c>
      <c r="AZ4" s="1">
        <v>148829</v>
      </c>
      <c r="BA4" s="1">
        <v>155622</v>
      </c>
      <c r="BB4" s="1">
        <v>180079</v>
      </c>
      <c r="BC4" s="1">
        <v>176203</v>
      </c>
      <c r="BD4" s="1">
        <v>138967</v>
      </c>
      <c r="BE4" s="1">
        <v>124791</v>
      </c>
    </row>
    <row r="5" spans="1:57" ht="12.75">
      <c r="A5" t="s">
        <v>33</v>
      </c>
      <c r="B5" s="1">
        <v>2565</v>
      </c>
      <c r="C5" s="1">
        <v>2540</v>
      </c>
      <c r="D5" s="1">
        <v>4787</v>
      </c>
      <c r="E5" s="1">
        <f>SUM(AP5-F5-G5-H5)</f>
        <v>8620</v>
      </c>
      <c r="F5" s="1">
        <v>7234</v>
      </c>
      <c r="G5" s="1">
        <v>6054</v>
      </c>
      <c r="H5" s="5">
        <v>6602</v>
      </c>
      <c r="I5" s="5">
        <v>4998</v>
      </c>
      <c r="J5" s="5">
        <v>6084</v>
      </c>
      <c r="K5" s="5">
        <v>5675</v>
      </c>
      <c r="L5" s="5">
        <v>5160</v>
      </c>
      <c r="M5" s="5">
        <v>5169</v>
      </c>
      <c r="N5" s="5">
        <v>6317</v>
      </c>
      <c r="O5" s="5">
        <v>5115</v>
      </c>
      <c r="P5" s="5">
        <v>4099</v>
      </c>
      <c r="Q5" s="5">
        <v>3482</v>
      </c>
      <c r="R5" s="5">
        <v>4583</v>
      </c>
      <c r="S5" s="5">
        <v>4645</v>
      </c>
      <c r="T5" s="5">
        <v>4649</v>
      </c>
      <c r="U5" s="5">
        <v>3927</v>
      </c>
      <c r="V5" s="5">
        <v>5830</v>
      </c>
      <c r="W5" s="5">
        <v>6357</v>
      </c>
      <c r="X5" s="5">
        <v>5711</v>
      </c>
      <c r="Y5" s="5">
        <v>5027</v>
      </c>
      <c r="Z5" s="5">
        <v>5529</v>
      </c>
      <c r="AA5" s="5">
        <v>8125</v>
      </c>
      <c r="AB5" s="5">
        <v>8027</v>
      </c>
      <c r="AC5" s="5">
        <v>7055</v>
      </c>
      <c r="AD5" s="5">
        <v>9049</v>
      </c>
      <c r="AE5" s="5">
        <v>11341</v>
      </c>
      <c r="AF5" s="5">
        <v>8794</v>
      </c>
      <c r="AG5" s="5">
        <v>11265</v>
      </c>
      <c r="AH5" s="5">
        <v>12793</v>
      </c>
      <c r="AI5" s="5">
        <v>13589</v>
      </c>
      <c r="AJ5" s="5">
        <v>15453</v>
      </c>
      <c r="AK5" s="5">
        <v>12389</v>
      </c>
      <c r="AL5" s="5">
        <v>14561</v>
      </c>
      <c r="AM5" s="5">
        <v>18224</v>
      </c>
      <c r="AN5" s="5">
        <v>21508</v>
      </c>
      <c r="AO5" s="5"/>
      <c r="AP5" s="5">
        <v>28510</v>
      </c>
      <c r="AQ5" s="1">
        <v>21917</v>
      </c>
      <c r="AR5" s="1">
        <v>20700</v>
      </c>
      <c r="AS5" s="1">
        <v>17359</v>
      </c>
      <c r="AT5" s="1">
        <v>21825</v>
      </c>
      <c r="AU5" s="1">
        <v>26708</v>
      </c>
      <c r="AV5" s="1">
        <v>36239</v>
      </c>
      <c r="AW5" s="1">
        <v>53100</v>
      </c>
      <c r="AX5" s="1">
        <v>66682</v>
      </c>
      <c r="AY5" s="1">
        <v>67520</v>
      </c>
      <c r="AZ5" s="1">
        <v>74466</v>
      </c>
      <c r="BA5" s="1">
        <v>36847</v>
      </c>
      <c r="BB5" s="1">
        <v>16358</v>
      </c>
      <c r="BC5" s="1">
        <v>17996</v>
      </c>
      <c r="BD5" s="1">
        <v>17108</v>
      </c>
      <c r="BE5" s="1">
        <v>11990</v>
      </c>
    </row>
    <row r="6" spans="1:57" ht="12.75">
      <c r="A6" t="s">
        <v>34</v>
      </c>
      <c r="B6" s="1">
        <v>31863</v>
      </c>
      <c r="C6" s="1">
        <v>42107</v>
      </c>
      <c r="D6" s="1">
        <v>48456</v>
      </c>
      <c r="E6" s="1">
        <f>SUM(AP6-F6-G6-H6)</f>
        <v>43305</v>
      </c>
      <c r="F6" s="1">
        <v>41612</v>
      </c>
      <c r="G6" s="1">
        <v>35276</v>
      </c>
      <c r="H6" s="5">
        <v>47427</v>
      </c>
      <c r="I6" s="5">
        <v>40977</v>
      </c>
      <c r="J6" s="5">
        <v>35090</v>
      </c>
      <c r="K6" s="5">
        <v>34395</v>
      </c>
      <c r="L6" s="5">
        <v>44260</v>
      </c>
      <c r="M6" s="5">
        <v>37295</v>
      </c>
      <c r="N6" s="5">
        <v>35380</v>
      </c>
      <c r="O6" s="5">
        <v>32713</v>
      </c>
      <c r="P6" s="5">
        <v>40237</v>
      </c>
      <c r="Q6" s="5">
        <v>38164</v>
      </c>
      <c r="R6" s="5">
        <v>36820</v>
      </c>
      <c r="S6" s="5">
        <v>31801</v>
      </c>
      <c r="T6" s="5">
        <v>41132</v>
      </c>
      <c r="U6" s="5">
        <v>35323</v>
      </c>
      <c r="V6" s="5">
        <v>38040</v>
      </c>
      <c r="W6" s="5">
        <v>39784</v>
      </c>
      <c r="X6" s="5">
        <v>48440</v>
      </c>
      <c r="Y6" s="5">
        <v>51660</v>
      </c>
      <c r="Z6" s="5">
        <v>41138</v>
      </c>
      <c r="AA6" s="5">
        <v>37688</v>
      </c>
      <c r="AB6" s="5">
        <v>43864</v>
      </c>
      <c r="AC6" s="5">
        <v>50796</v>
      </c>
      <c r="AD6" s="5">
        <v>43034</v>
      </c>
      <c r="AE6" s="5">
        <v>48935</v>
      </c>
      <c r="AF6" s="5">
        <v>59889</v>
      </c>
      <c r="AG6" s="5">
        <v>60311</v>
      </c>
      <c r="AH6" s="5">
        <v>55444</v>
      </c>
      <c r="AI6" s="5">
        <v>63018</v>
      </c>
      <c r="AJ6" s="5">
        <v>62891</v>
      </c>
      <c r="AK6" s="5">
        <v>49689</v>
      </c>
      <c r="AL6" s="5">
        <v>43373</v>
      </c>
      <c r="AM6" s="5">
        <v>59997</v>
      </c>
      <c r="AN6" s="5">
        <v>58521</v>
      </c>
      <c r="AO6" s="5"/>
      <c r="AP6" s="5">
        <v>167620</v>
      </c>
      <c r="AQ6" s="1">
        <v>154722</v>
      </c>
      <c r="AR6" s="1">
        <v>145624</v>
      </c>
      <c r="AS6" s="1">
        <v>147917</v>
      </c>
      <c r="AT6" s="1">
        <v>161587</v>
      </c>
      <c r="AU6" s="1">
        <v>174330</v>
      </c>
      <c r="AV6" s="1">
        <v>202654</v>
      </c>
      <c r="AW6" s="1">
        <v>241664</v>
      </c>
      <c r="AX6" s="1">
        <v>211580</v>
      </c>
      <c r="AY6" s="1">
        <v>209383</v>
      </c>
      <c r="AZ6" s="1">
        <v>223295</v>
      </c>
      <c r="BA6" s="1">
        <v>192469</v>
      </c>
      <c r="BB6" s="1">
        <v>196437</v>
      </c>
      <c r="BC6" s="1">
        <v>194199</v>
      </c>
      <c r="BD6" s="1">
        <v>156075</v>
      </c>
      <c r="BE6" s="1">
        <v>136781</v>
      </c>
    </row>
    <row r="8" spans="1:57" ht="12.75">
      <c r="A8" t="s">
        <v>35</v>
      </c>
      <c r="B8" s="1">
        <v>26268</v>
      </c>
      <c r="C8" s="1">
        <v>28979</v>
      </c>
      <c r="D8" s="1">
        <v>32893</v>
      </c>
      <c r="E8" s="1">
        <f>SUM(AP8-F8-G8-H8)</f>
        <v>43674</v>
      </c>
      <c r="F8" s="1">
        <v>35413</v>
      </c>
      <c r="G8" s="1">
        <v>26891</v>
      </c>
      <c r="H8" s="1">
        <v>37404</v>
      </c>
      <c r="I8" s="5">
        <v>36991</v>
      </c>
      <c r="J8" s="5">
        <v>30190</v>
      </c>
      <c r="K8" s="5">
        <v>28750</v>
      </c>
      <c r="L8" s="5">
        <v>32412</v>
      </c>
      <c r="M8" s="5">
        <v>30233</v>
      </c>
      <c r="N8" s="5">
        <v>30382</v>
      </c>
      <c r="O8" s="5">
        <v>27951</v>
      </c>
      <c r="P8" s="5">
        <v>28026</v>
      </c>
      <c r="Q8" s="5">
        <v>28098</v>
      </c>
      <c r="R8" s="5">
        <v>31102</v>
      </c>
      <c r="S8" s="5">
        <v>25294</v>
      </c>
      <c r="T8" s="5">
        <v>28695</v>
      </c>
      <c r="U8" s="5">
        <v>28262</v>
      </c>
      <c r="V8" s="5">
        <v>31115</v>
      </c>
      <c r="W8" s="5">
        <v>29839</v>
      </c>
      <c r="X8" s="5">
        <v>36160</v>
      </c>
      <c r="Y8" s="5">
        <v>39157</v>
      </c>
      <c r="Z8" s="5">
        <v>32946</v>
      </c>
      <c r="AA8" s="5">
        <v>30449</v>
      </c>
      <c r="AB8" s="5">
        <v>31897</v>
      </c>
      <c r="AC8" s="5">
        <v>34741</v>
      </c>
      <c r="AD8" s="5">
        <v>31949</v>
      </c>
      <c r="AE8" s="5">
        <v>36376</v>
      </c>
      <c r="AF8" s="5">
        <v>41437</v>
      </c>
      <c r="AG8" s="5">
        <v>39626</v>
      </c>
      <c r="AH8" s="5">
        <v>39826</v>
      </c>
      <c r="AI8" s="5">
        <v>46581</v>
      </c>
      <c r="AJ8" s="5">
        <v>44617</v>
      </c>
      <c r="AK8" s="5">
        <v>36732</v>
      </c>
      <c r="AL8" s="5">
        <v>35440</v>
      </c>
      <c r="AM8" s="5">
        <v>42679</v>
      </c>
      <c r="AN8" s="5">
        <v>42197</v>
      </c>
      <c r="AO8" s="5"/>
      <c r="AP8" s="5">
        <v>143382</v>
      </c>
      <c r="AQ8" s="1">
        <v>128343</v>
      </c>
      <c r="AR8" s="1">
        <v>115725</v>
      </c>
      <c r="AS8" s="1">
        <v>113189</v>
      </c>
      <c r="AT8" s="1">
        <v>125376</v>
      </c>
      <c r="AU8" s="1">
        <v>134449</v>
      </c>
      <c r="AV8" s="1">
        <v>144503</v>
      </c>
      <c r="AW8" s="1">
        <v>170650</v>
      </c>
      <c r="AX8" s="1">
        <v>157048</v>
      </c>
      <c r="AY8" s="1">
        <v>146143</v>
      </c>
      <c r="AZ8" s="1">
        <v>150200</v>
      </c>
      <c r="BA8" s="1">
        <v>134930</v>
      </c>
      <c r="BB8" s="1">
        <v>125439</v>
      </c>
      <c r="BC8" s="1">
        <v>123336</v>
      </c>
      <c r="BD8" s="1">
        <v>105826</v>
      </c>
      <c r="BE8" s="1">
        <v>97018</v>
      </c>
    </row>
    <row r="9" spans="1:53" ht="12.75">
      <c r="A9" t="s">
        <v>36</v>
      </c>
      <c r="B9" s="1">
        <v>5595</v>
      </c>
      <c r="C9" s="1">
        <v>13128</v>
      </c>
      <c r="D9" s="1">
        <v>15563</v>
      </c>
      <c r="E9" s="1">
        <f>SUM(AP9-F9-G9-H9)</f>
        <v>-369</v>
      </c>
      <c r="F9" s="1">
        <v>6199</v>
      </c>
      <c r="G9" s="1">
        <v>8385</v>
      </c>
      <c r="H9" s="1">
        <v>10023</v>
      </c>
      <c r="I9" s="5">
        <v>3986</v>
      </c>
      <c r="J9" s="5">
        <v>4900</v>
      </c>
      <c r="K9" s="5">
        <v>5645</v>
      </c>
      <c r="L9" s="5">
        <v>11848</v>
      </c>
      <c r="M9" s="5">
        <v>7062</v>
      </c>
      <c r="N9" s="5">
        <v>4998</v>
      </c>
      <c r="O9" s="5">
        <v>4762</v>
      </c>
      <c r="P9" s="5">
        <v>12211</v>
      </c>
      <c r="Q9" s="5">
        <v>10066</v>
      </c>
      <c r="R9" s="5">
        <v>5718</v>
      </c>
      <c r="S9" s="5">
        <v>6507</v>
      </c>
      <c r="T9" s="5">
        <v>12437</v>
      </c>
      <c r="U9" s="5">
        <v>7061</v>
      </c>
      <c r="V9" s="5">
        <v>6925</v>
      </c>
      <c r="W9" s="5">
        <v>9945</v>
      </c>
      <c r="X9" s="5">
        <v>12280</v>
      </c>
      <c r="Y9" s="5">
        <v>12503</v>
      </c>
      <c r="Z9" s="5">
        <v>8192</v>
      </c>
      <c r="AA9" s="5">
        <v>7219</v>
      </c>
      <c r="AB9" s="5">
        <v>11967</v>
      </c>
      <c r="AC9" s="5">
        <v>16055</v>
      </c>
      <c r="AD9" s="5">
        <v>11085</v>
      </c>
      <c r="AE9" s="5">
        <v>12559</v>
      </c>
      <c r="AF9" s="5">
        <v>18452</v>
      </c>
      <c r="AG9" s="5">
        <v>20685</v>
      </c>
      <c r="AH9" s="5">
        <v>15618</v>
      </c>
      <c r="AI9" s="5">
        <v>16437</v>
      </c>
      <c r="AJ9" s="5">
        <v>18274</v>
      </c>
      <c r="AK9" s="5">
        <v>12957</v>
      </c>
      <c r="AL9" s="5">
        <v>7933</v>
      </c>
      <c r="AM9" s="5">
        <v>17318</v>
      </c>
      <c r="AN9" s="5">
        <v>16324</v>
      </c>
      <c r="AO9" s="5"/>
      <c r="AP9" s="5">
        <v>24238</v>
      </c>
      <c r="AQ9" s="1">
        <v>26379</v>
      </c>
      <c r="AR9" s="1">
        <v>29899</v>
      </c>
      <c r="AS9" s="1">
        <v>34728</v>
      </c>
      <c r="AT9" s="1">
        <v>36211</v>
      </c>
      <c r="AU9" s="1">
        <v>39881</v>
      </c>
      <c r="AV9" s="1">
        <v>58151</v>
      </c>
      <c r="AW9" s="1">
        <v>71014</v>
      </c>
      <c r="AX9" s="1">
        <v>54532</v>
      </c>
      <c r="AY9" s="1">
        <v>63240</v>
      </c>
      <c r="AZ9" s="1">
        <v>73095</v>
      </c>
      <c r="BA9" s="1">
        <v>57539</v>
      </c>
    </row>
    <row r="10" spans="8:42" ht="12.75">
      <c r="H10"/>
      <c r="I10"/>
      <c r="J10"/>
      <c r="K10"/>
      <c r="L10"/>
      <c r="AP10" s="5"/>
    </row>
    <row r="11" spans="1:49" ht="12.75">
      <c r="A11" t="s">
        <v>37</v>
      </c>
      <c r="B11" s="1">
        <v>3853</v>
      </c>
      <c r="C11" s="1">
        <v>3557</v>
      </c>
      <c r="D11" s="1">
        <v>3336</v>
      </c>
      <c r="E11" s="1">
        <f>SUM(AP11-F11-G11-H11)</f>
        <v>5040</v>
      </c>
      <c r="F11" s="1">
        <v>3275</v>
      </c>
      <c r="G11" s="1">
        <v>3815</v>
      </c>
      <c r="H11" s="5">
        <v>4020</v>
      </c>
      <c r="I11" s="5">
        <v>4220</v>
      </c>
      <c r="J11" s="5">
        <v>4841</v>
      </c>
      <c r="K11" s="5">
        <v>4149</v>
      </c>
      <c r="L11" s="5">
        <v>4061</v>
      </c>
      <c r="M11" s="5">
        <v>4181</v>
      </c>
      <c r="N11" s="5">
        <v>4504</v>
      </c>
      <c r="O11" s="5">
        <v>3865</v>
      </c>
      <c r="P11" s="5">
        <v>4150</v>
      </c>
      <c r="Q11" s="5">
        <v>3992</v>
      </c>
      <c r="R11" s="5">
        <v>3987</v>
      </c>
      <c r="S11" s="5">
        <v>3313</v>
      </c>
      <c r="T11" s="5">
        <v>3897</v>
      </c>
      <c r="U11" s="5">
        <v>3666</v>
      </c>
      <c r="V11" s="5">
        <v>3696</v>
      </c>
      <c r="W11" s="5">
        <v>3883</v>
      </c>
      <c r="X11" s="5">
        <v>3532</v>
      </c>
      <c r="Y11" s="5">
        <v>3692</v>
      </c>
      <c r="Z11" s="5">
        <v>3076</v>
      </c>
      <c r="AA11" s="5">
        <v>3439</v>
      </c>
      <c r="AB11" s="5">
        <v>4266</v>
      </c>
      <c r="AC11" s="5">
        <v>3555</v>
      </c>
      <c r="AD11" s="5">
        <v>3544</v>
      </c>
      <c r="AE11" s="5">
        <v>3274</v>
      </c>
      <c r="AF11" s="5">
        <v>3648</v>
      </c>
      <c r="AP11" s="5">
        <v>16150</v>
      </c>
      <c r="AQ11" s="1">
        <v>17271</v>
      </c>
      <c r="AR11" s="1">
        <v>16700</v>
      </c>
      <c r="AS11" s="1">
        <v>15189</v>
      </c>
      <c r="AT11" s="1">
        <v>14777</v>
      </c>
      <c r="AU11" s="1">
        <v>14473</v>
      </c>
      <c r="AV11" s="1">
        <v>14021</v>
      </c>
      <c r="AW11" s="1">
        <v>13367</v>
      </c>
    </row>
    <row r="12" spans="1:49" ht="12.75">
      <c r="A12" t="s">
        <v>38</v>
      </c>
      <c r="B12" s="1">
        <v>2675</v>
      </c>
      <c r="C12" s="1">
        <v>3523</v>
      </c>
      <c r="D12" s="1">
        <v>4312</v>
      </c>
      <c r="E12" s="1">
        <f>SUM(AP12-F12-G12-H12)</f>
        <v>-1212</v>
      </c>
      <c r="F12" s="1">
        <v>2587</v>
      </c>
      <c r="G12" s="1">
        <v>2791</v>
      </c>
      <c r="H12" s="5">
        <v>3708</v>
      </c>
      <c r="I12" s="5">
        <v>2280</v>
      </c>
      <c r="J12" s="5">
        <v>1729</v>
      </c>
      <c r="K12" s="5">
        <v>1634</v>
      </c>
      <c r="L12" s="5">
        <v>1628</v>
      </c>
      <c r="M12" s="5">
        <v>1428</v>
      </c>
      <c r="N12" s="5">
        <v>1410</v>
      </c>
      <c r="O12" s="5">
        <v>1660</v>
      </c>
      <c r="P12" s="5">
        <v>1676</v>
      </c>
      <c r="Q12" s="5">
        <v>1295</v>
      </c>
      <c r="R12" s="5">
        <v>1465</v>
      </c>
      <c r="S12" s="5">
        <v>1692</v>
      </c>
      <c r="T12" s="5">
        <v>1375</v>
      </c>
      <c r="U12" s="5">
        <v>1165</v>
      </c>
      <c r="V12" s="5">
        <v>1504</v>
      </c>
      <c r="W12" s="5">
        <v>1503</v>
      </c>
      <c r="X12" s="5">
        <v>1713</v>
      </c>
      <c r="Y12" s="5">
        <v>1391</v>
      </c>
      <c r="Z12" s="5">
        <v>1326</v>
      </c>
      <c r="AA12" s="5">
        <v>1706</v>
      </c>
      <c r="AB12" s="5">
        <v>1969</v>
      </c>
      <c r="AC12" s="5">
        <v>1577</v>
      </c>
      <c r="AD12" s="5">
        <v>1360</v>
      </c>
      <c r="AE12" s="5">
        <v>1531</v>
      </c>
      <c r="AF12" s="5">
        <v>1418</v>
      </c>
      <c r="AP12" s="5">
        <v>7874</v>
      </c>
      <c r="AQ12" s="1">
        <v>7271</v>
      </c>
      <c r="AR12" s="1">
        <v>6175</v>
      </c>
      <c r="AS12" s="1">
        <v>5827</v>
      </c>
      <c r="AT12" s="1">
        <v>5885</v>
      </c>
      <c r="AU12" s="1">
        <v>6392</v>
      </c>
      <c r="AV12" s="1">
        <v>5886</v>
      </c>
      <c r="AW12" s="1">
        <v>5930</v>
      </c>
    </row>
    <row r="13" spans="1:49" ht="12.75">
      <c r="A13" t="s">
        <v>84</v>
      </c>
      <c r="B13" s="1">
        <v>1143</v>
      </c>
      <c r="C13">
        <v>0</v>
      </c>
      <c r="D13">
        <v>0</v>
      </c>
      <c r="E13" s="1">
        <f>SUM(AP13-F13-G13-H13)</f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 s="5"/>
      <c r="AD13" s="5"/>
      <c r="AE13" s="5"/>
      <c r="AF13" s="5"/>
      <c r="AP13" s="5"/>
      <c r="AQ13" s="1"/>
      <c r="AR13" s="1"/>
      <c r="AS13" s="1"/>
      <c r="AT13" s="1"/>
      <c r="AU13" s="1"/>
      <c r="AV13" s="1"/>
      <c r="AW13" s="1"/>
    </row>
    <row r="14" spans="1:49" ht="12.75">
      <c r="A14" t="s">
        <v>70</v>
      </c>
      <c r="B14">
        <v>489</v>
      </c>
      <c r="C14">
        <v>0</v>
      </c>
      <c r="D14">
        <v>0</v>
      </c>
      <c r="E14" s="1">
        <f>SUM(AP14-F14-G14-H14)</f>
        <v>494</v>
      </c>
      <c r="F14">
        <v>0</v>
      </c>
      <c r="G14">
        <v>0</v>
      </c>
      <c r="H14" s="4">
        <v>0</v>
      </c>
      <c r="I14" s="4">
        <v>483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5">
        <v>3311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P14" s="4">
        <v>494</v>
      </c>
      <c r="AQ14">
        <v>483</v>
      </c>
      <c r="AR14">
        <v>0</v>
      </c>
      <c r="AS14">
        <v>0</v>
      </c>
      <c r="AT14" s="1">
        <v>3311</v>
      </c>
      <c r="AU14">
        <v>0</v>
      </c>
      <c r="AV14">
        <v>0</v>
      </c>
      <c r="AW14">
        <v>0</v>
      </c>
    </row>
    <row r="15" spans="2:42" ht="12.75">
      <c r="B15" s="1"/>
      <c r="F15" s="1"/>
      <c r="AP15" s="5"/>
    </row>
    <row r="16" spans="1:49" ht="12.75">
      <c r="A16" t="s">
        <v>39</v>
      </c>
      <c r="B16" s="1">
        <v>-2565</v>
      </c>
      <c r="C16" s="1">
        <v>6048</v>
      </c>
      <c r="D16" s="1">
        <v>7915</v>
      </c>
      <c r="E16" s="1">
        <f>SUM(AP16-F16-G16-H16)</f>
        <v>-4691</v>
      </c>
      <c r="F16">
        <v>337</v>
      </c>
      <c r="G16" s="1">
        <v>1779</v>
      </c>
      <c r="H16" s="5">
        <v>2295</v>
      </c>
      <c r="I16" s="5">
        <v>-2997</v>
      </c>
      <c r="J16" s="5">
        <v>-1670</v>
      </c>
      <c r="K16" s="4">
        <v>-138</v>
      </c>
      <c r="L16" s="5">
        <v>6159</v>
      </c>
      <c r="M16" s="5">
        <v>1453</v>
      </c>
      <c r="N16" s="4">
        <v>-916</v>
      </c>
      <c r="O16" s="4">
        <v>-763</v>
      </c>
      <c r="P16" s="5">
        <v>6385</v>
      </c>
      <c r="Q16" s="5">
        <v>4779</v>
      </c>
      <c r="R16" s="4">
        <v>266</v>
      </c>
      <c r="S16" s="5">
        <v>1502</v>
      </c>
      <c r="T16" s="5">
        <v>7165</v>
      </c>
      <c r="U16" s="5">
        <v>-1081</v>
      </c>
      <c r="V16" s="5">
        <v>1725</v>
      </c>
      <c r="W16" s="5">
        <v>4559</v>
      </c>
      <c r="X16" s="5">
        <v>7035</v>
      </c>
      <c r="Y16" s="5">
        <v>7420</v>
      </c>
      <c r="Z16" s="5">
        <v>3790</v>
      </c>
      <c r="AA16" s="5">
        <v>2074</v>
      </c>
      <c r="AB16" s="5">
        <v>5732</v>
      </c>
      <c r="AC16" s="4">
        <v>953</v>
      </c>
      <c r="AD16" s="5">
        <v>11085</v>
      </c>
      <c r="AE16" s="5">
        <v>7754</v>
      </c>
      <c r="AF16" s="5">
        <v>18452</v>
      </c>
      <c r="AP16" s="4">
        <v>-280</v>
      </c>
      <c r="AQ16" s="1">
        <v>1354</v>
      </c>
      <c r="AR16" s="1">
        <v>7024</v>
      </c>
      <c r="AS16" s="1">
        <v>13712</v>
      </c>
      <c r="AT16" s="1">
        <v>12238</v>
      </c>
      <c r="AU16" s="1">
        <v>19016</v>
      </c>
      <c r="AV16" s="1">
        <v>38244</v>
      </c>
      <c r="AW16" s="1">
        <v>51717</v>
      </c>
    </row>
    <row r="18" spans="1:49" ht="12.75">
      <c r="A18" t="s">
        <v>85</v>
      </c>
      <c r="B18" s="1">
        <v>0</v>
      </c>
      <c r="C18" s="1">
        <v>1883</v>
      </c>
      <c r="D18" s="1">
        <v>5202</v>
      </c>
      <c r="E18" s="1">
        <f>SUM(AP18-F18-G18-H18)</f>
        <v>1326</v>
      </c>
      <c r="F18">
        <v>0</v>
      </c>
      <c r="G18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874</v>
      </c>
      <c r="O18" s="4">
        <v>0</v>
      </c>
      <c r="P18" s="4">
        <v>0</v>
      </c>
      <c r="Q18" s="4">
        <v>0</v>
      </c>
      <c r="R18" s="5">
        <v>5922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P18" s="5">
        <v>1326</v>
      </c>
      <c r="AQ18">
        <v>0</v>
      </c>
      <c r="AR18">
        <v>874</v>
      </c>
      <c r="AS18" s="1">
        <v>5922</v>
      </c>
      <c r="AT18">
        <v>0</v>
      </c>
      <c r="AU18">
        <v>0</v>
      </c>
      <c r="AV18">
        <v>0</v>
      </c>
      <c r="AW18">
        <v>0</v>
      </c>
    </row>
    <row r="19" spans="1:49" ht="12.75">
      <c r="A19" t="s">
        <v>40</v>
      </c>
      <c r="B19">
        <v>823</v>
      </c>
      <c r="C19">
        <v>635</v>
      </c>
      <c r="D19">
        <v>339</v>
      </c>
      <c r="E19" s="1">
        <f>SUM(AP19-F19-G19-H19)</f>
        <v>-1176</v>
      </c>
      <c r="F19" s="1">
        <v>1261</v>
      </c>
      <c r="G19">
        <v>639</v>
      </c>
      <c r="H19" s="4">
        <v>73</v>
      </c>
      <c r="I19" s="4">
        <v>-68</v>
      </c>
      <c r="J19" s="4">
        <v>35</v>
      </c>
      <c r="K19" s="4">
        <v>135</v>
      </c>
      <c r="L19" s="4">
        <v>-14</v>
      </c>
      <c r="M19" s="4">
        <v>60</v>
      </c>
      <c r="N19" s="4">
        <v>9</v>
      </c>
      <c r="O19" s="4">
        <v>-7</v>
      </c>
      <c r="P19" s="4">
        <v>90</v>
      </c>
      <c r="Q19" s="4">
        <v>146</v>
      </c>
      <c r="R19" s="4">
        <v>243</v>
      </c>
      <c r="S19" s="4">
        <v>226</v>
      </c>
      <c r="T19" s="4">
        <v>392</v>
      </c>
      <c r="U19" s="4">
        <v>530</v>
      </c>
      <c r="V19" s="4">
        <v>545</v>
      </c>
      <c r="W19" s="4">
        <v>403</v>
      </c>
      <c r="X19" s="4">
        <v>419</v>
      </c>
      <c r="Y19" s="4">
        <v>597</v>
      </c>
      <c r="Z19" s="4">
        <v>624</v>
      </c>
      <c r="AA19" s="4">
        <v>895</v>
      </c>
      <c r="AB19" s="5">
        <v>1067</v>
      </c>
      <c r="AC19" s="5">
        <v>1397</v>
      </c>
      <c r="AD19" s="5">
        <v>1382</v>
      </c>
      <c r="AE19" s="5">
        <v>1992</v>
      </c>
      <c r="AF19" s="5">
        <v>1459</v>
      </c>
      <c r="AP19" s="4">
        <v>797</v>
      </c>
      <c r="AQ19">
        <v>88</v>
      </c>
      <c r="AR19">
        <v>153</v>
      </c>
      <c r="AS19" s="1">
        <v>1007</v>
      </c>
      <c r="AT19" s="1">
        <v>1897</v>
      </c>
      <c r="AU19" s="1">
        <v>3183</v>
      </c>
      <c r="AV19" s="1">
        <v>6230</v>
      </c>
      <c r="AW19" s="1">
        <v>3766</v>
      </c>
    </row>
    <row r="20" spans="3:42" ht="12.75">
      <c r="C20">
        <f>SUM(C24-I24)</f>
        <v>0</v>
      </c>
      <c r="AP20" s="5"/>
    </row>
    <row r="21" spans="1:49" ht="12.75">
      <c r="A21" t="s">
        <v>41</v>
      </c>
      <c r="B21" s="1">
        <v>-1742</v>
      </c>
      <c r="C21" s="1">
        <v>8566</v>
      </c>
      <c r="D21" s="1">
        <v>13456</v>
      </c>
      <c r="E21" s="1">
        <f>SUM(AP21-F21-G21-H21)</f>
        <v>-4541</v>
      </c>
      <c r="F21" s="1">
        <v>1598</v>
      </c>
      <c r="G21" s="1">
        <v>2418</v>
      </c>
      <c r="H21" s="1">
        <v>2368</v>
      </c>
      <c r="I21" s="5">
        <v>-3065</v>
      </c>
      <c r="J21" s="5">
        <v>-1635</v>
      </c>
      <c r="K21" s="4">
        <v>-3</v>
      </c>
      <c r="L21" s="5">
        <v>6145</v>
      </c>
      <c r="M21" s="5">
        <v>1513</v>
      </c>
      <c r="N21" s="4">
        <v>-33</v>
      </c>
      <c r="O21" s="4">
        <v>-770</v>
      </c>
      <c r="P21" s="5">
        <v>6475</v>
      </c>
      <c r="Q21" s="5">
        <v>4925</v>
      </c>
      <c r="R21" s="5">
        <v>6431</v>
      </c>
      <c r="S21" s="5">
        <v>1728</v>
      </c>
      <c r="T21" s="5">
        <v>7557</v>
      </c>
      <c r="U21" s="4">
        <v>-551</v>
      </c>
      <c r="V21" s="5">
        <v>2270</v>
      </c>
      <c r="W21" s="5">
        <v>4962</v>
      </c>
      <c r="X21" s="5">
        <v>7454</v>
      </c>
      <c r="Y21" s="5">
        <v>8017</v>
      </c>
      <c r="Z21" s="5">
        <v>4414</v>
      </c>
      <c r="AA21" s="5">
        <v>2969</v>
      </c>
      <c r="AB21" s="5">
        <v>6799</v>
      </c>
      <c r="AC21" s="5">
        <v>12320</v>
      </c>
      <c r="AD21" s="5">
        <v>7563</v>
      </c>
      <c r="AE21" s="5">
        <v>9746</v>
      </c>
      <c r="AF21" s="5">
        <v>14845</v>
      </c>
      <c r="AP21" s="5">
        <v>1843</v>
      </c>
      <c r="AQ21" s="1">
        <v>1442</v>
      </c>
      <c r="AR21" s="1">
        <v>8051</v>
      </c>
      <c r="AS21" s="1">
        <v>20641</v>
      </c>
      <c r="AT21" s="1">
        <v>14135</v>
      </c>
      <c r="AU21" s="1">
        <v>22199</v>
      </c>
      <c r="AV21" s="1">
        <v>44474</v>
      </c>
      <c r="AW21" s="1">
        <v>55483</v>
      </c>
    </row>
    <row r="22" spans="1:57" ht="12.75">
      <c r="A22" t="s">
        <v>42</v>
      </c>
      <c r="B22" s="1">
        <v>-617</v>
      </c>
      <c r="C22" s="1">
        <v>5131</v>
      </c>
      <c r="D22" s="1">
        <v>8060</v>
      </c>
      <c r="E22" s="1">
        <f>SUM(AP22-F22-G22-H22)</f>
        <v>-2720</v>
      </c>
      <c r="F22">
        <v>957</v>
      </c>
      <c r="G22" s="1">
        <v>1448</v>
      </c>
      <c r="H22" s="1">
        <v>1419</v>
      </c>
      <c r="I22" s="5">
        <v>-1836</v>
      </c>
      <c r="J22" s="4">
        <v>-979</v>
      </c>
      <c r="K22" s="4">
        <v>-2</v>
      </c>
      <c r="L22" s="5">
        <v>3681</v>
      </c>
      <c r="M22" s="4">
        <v>906</v>
      </c>
      <c r="N22" s="4">
        <v>-20</v>
      </c>
      <c r="O22" s="4">
        <v>-461</v>
      </c>
      <c r="P22" s="5">
        <v>3879</v>
      </c>
      <c r="Q22" s="5">
        <v>2950</v>
      </c>
      <c r="R22" s="5">
        <v>3852</v>
      </c>
      <c r="S22" s="5">
        <v>1035</v>
      </c>
      <c r="T22" s="5">
        <v>4527</v>
      </c>
      <c r="U22" s="4">
        <v>-330</v>
      </c>
      <c r="V22" s="5">
        <v>1360</v>
      </c>
      <c r="W22" s="5">
        <v>2905</v>
      </c>
      <c r="X22" s="5">
        <v>4532</v>
      </c>
      <c r="Y22" s="5">
        <v>4874</v>
      </c>
      <c r="Z22" s="5">
        <v>2684</v>
      </c>
      <c r="AA22" s="5">
        <v>1805</v>
      </c>
      <c r="AB22" s="5">
        <v>4134</v>
      </c>
      <c r="AC22" s="5">
        <v>7490</v>
      </c>
      <c r="AD22" s="5">
        <v>4599</v>
      </c>
      <c r="AE22" s="5">
        <v>5925</v>
      </c>
      <c r="AF22" s="5">
        <v>9026</v>
      </c>
      <c r="AG22" s="5">
        <v>10833</v>
      </c>
      <c r="AH22" s="5">
        <v>6981</v>
      </c>
      <c r="AI22" s="5">
        <v>7537</v>
      </c>
      <c r="AJ22" s="5">
        <v>8383</v>
      </c>
      <c r="AK22" s="5">
        <v>5403</v>
      </c>
      <c r="AL22" s="5">
        <v>2454</v>
      </c>
      <c r="AM22" s="5">
        <v>8407</v>
      </c>
      <c r="AN22" s="5">
        <v>7162</v>
      </c>
      <c r="AO22" s="5"/>
      <c r="AP22" s="5">
        <v>1104</v>
      </c>
      <c r="AQ22">
        <v>864</v>
      </c>
      <c r="AR22" s="1">
        <v>4823</v>
      </c>
      <c r="AS22" s="1">
        <v>12364</v>
      </c>
      <c r="AT22" s="1">
        <v>8467</v>
      </c>
      <c r="AU22" s="1">
        <v>13497</v>
      </c>
      <c r="AV22" s="1">
        <v>27040</v>
      </c>
      <c r="AW22" s="1">
        <v>33734</v>
      </c>
      <c r="AX22" s="1">
        <v>23426</v>
      </c>
      <c r="AY22" s="1">
        <v>27750</v>
      </c>
      <c r="AZ22" s="1">
        <v>34385</v>
      </c>
      <c r="BA22" s="1">
        <v>26176</v>
      </c>
      <c r="BB22" s="1">
        <v>34049</v>
      </c>
      <c r="BC22" s="1">
        <v>32789</v>
      </c>
      <c r="BD22" s="1">
        <v>22151</v>
      </c>
      <c r="BE22" s="1">
        <v>14572</v>
      </c>
    </row>
    <row r="23" spans="1:57" ht="12.75">
      <c r="A23" t="s">
        <v>43</v>
      </c>
      <c r="B23" s="1">
        <v>22759</v>
      </c>
      <c r="C23" s="1">
        <v>23068</v>
      </c>
      <c r="D23" s="1">
        <v>22848</v>
      </c>
      <c r="E23" s="5">
        <v>25787</v>
      </c>
      <c r="F23" s="1">
        <v>26684</v>
      </c>
      <c r="G23" s="1">
        <v>26912</v>
      </c>
      <c r="H23" s="5">
        <v>26911</v>
      </c>
      <c r="I23" s="5">
        <v>26911</v>
      </c>
      <c r="J23" s="5">
        <v>26911</v>
      </c>
      <c r="K23" s="5">
        <v>26911</v>
      </c>
      <c r="L23" s="5">
        <v>26911</v>
      </c>
      <c r="M23" s="5">
        <v>26911</v>
      </c>
      <c r="N23" s="5">
        <v>26911</v>
      </c>
      <c r="O23" s="5">
        <v>26911</v>
      </c>
      <c r="P23" s="5">
        <v>27008</v>
      </c>
      <c r="Q23" s="5">
        <v>26934</v>
      </c>
      <c r="R23" s="5">
        <v>26928</v>
      </c>
      <c r="S23" s="5">
        <v>26911</v>
      </c>
      <c r="T23" s="5">
        <v>26911</v>
      </c>
      <c r="U23" s="5">
        <v>26911</v>
      </c>
      <c r="V23" s="5">
        <v>27093</v>
      </c>
      <c r="W23" s="5">
        <v>27106</v>
      </c>
      <c r="X23" s="5">
        <v>26997</v>
      </c>
      <c r="Y23" s="5">
        <v>26947</v>
      </c>
      <c r="Z23" s="5">
        <v>26911</v>
      </c>
      <c r="AA23" s="5">
        <v>26911</v>
      </c>
      <c r="AB23" s="5">
        <v>26914</v>
      </c>
      <c r="AC23" s="5">
        <v>26911</v>
      </c>
      <c r="AD23" s="5">
        <v>26911</v>
      </c>
      <c r="AE23" s="5">
        <v>26911</v>
      </c>
      <c r="AF23" s="5">
        <v>26911</v>
      </c>
      <c r="AG23" s="5">
        <v>26911</v>
      </c>
      <c r="AH23" s="5">
        <v>26911</v>
      </c>
      <c r="AI23" s="5">
        <v>26911</v>
      </c>
      <c r="AP23" s="5">
        <v>25787</v>
      </c>
      <c r="AQ23" s="1">
        <v>26910</v>
      </c>
      <c r="AR23" s="1">
        <v>26930</v>
      </c>
      <c r="AS23" s="1">
        <v>26919</v>
      </c>
      <c r="AT23" s="1">
        <v>27002</v>
      </c>
      <c r="AU23" s="1">
        <v>26922</v>
      </c>
      <c r="AV23" s="1">
        <v>26911</v>
      </c>
      <c r="AW23" s="1">
        <v>26911</v>
      </c>
      <c r="AX23" s="1">
        <v>26912</v>
      </c>
      <c r="AY23" s="1">
        <v>26919</v>
      </c>
      <c r="AZ23" s="1">
        <v>26913</v>
      </c>
      <c r="BA23" s="1">
        <v>26911</v>
      </c>
      <c r="BB23" s="1">
        <v>26905</v>
      </c>
      <c r="BC23" s="1">
        <v>26905</v>
      </c>
      <c r="BD23" s="1">
        <v>26905</v>
      </c>
      <c r="BE23" s="1">
        <v>26905</v>
      </c>
    </row>
    <row r="24" spans="8:10" ht="12.75">
      <c r="H24"/>
      <c r="I24"/>
      <c r="J24"/>
    </row>
    <row r="25" spans="1:57" s="2" customFormat="1" ht="12.75">
      <c r="A25" s="2" t="s">
        <v>65</v>
      </c>
      <c r="B25" s="3" t="s">
        <v>83</v>
      </c>
      <c r="C25" s="3" t="s">
        <v>82</v>
      </c>
      <c r="D25" s="3" t="s">
        <v>81</v>
      </c>
      <c r="E25" s="3" t="s">
        <v>80</v>
      </c>
      <c r="F25" s="3" t="s">
        <v>79</v>
      </c>
      <c r="G25" s="3" t="s">
        <v>78</v>
      </c>
      <c r="H25" s="3" t="s">
        <v>0</v>
      </c>
      <c r="I25" s="3" t="s">
        <v>1</v>
      </c>
      <c r="J25" s="3" t="s">
        <v>2</v>
      </c>
      <c r="K25" s="3" t="s">
        <v>3</v>
      </c>
      <c r="L25" s="3" t="s">
        <v>4</v>
      </c>
      <c r="M25" s="3" t="s">
        <v>5</v>
      </c>
      <c r="N25" s="3" t="s">
        <v>6</v>
      </c>
      <c r="O25" s="3" t="s">
        <v>7</v>
      </c>
      <c r="P25" s="3" t="s">
        <v>8</v>
      </c>
      <c r="Q25" s="3" t="s">
        <v>9</v>
      </c>
      <c r="R25" s="3" t="s">
        <v>10</v>
      </c>
      <c r="S25" s="3" t="s">
        <v>11</v>
      </c>
      <c r="T25" s="3" t="s">
        <v>12</v>
      </c>
      <c r="U25" s="3" t="s">
        <v>13</v>
      </c>
      <c r="V25" s="3" t="s">
        <v>14</v>
      </c>
      <c r="W25" s="3" t="s">
        <v>15</v>
      </c>
      <c r="X25" s="3" t="s">
        <v>8</v>
      </c>
      <c r="Y25" s="3" t="s">
        <v>16</v>
      </c>
      <c r="Z25" s="3" t="s">
        <v>17</v>
      </c>
      <c r="AA25" s="3" t="s">
        <v>18</v>
      </c>
      <c r="AB25" s="3" t="s">
        <v>19</v>
      </c>
      <c r="AC25" s="3" t="s">
        <v>20</v>
      </c>
      <c r="AD25" s="3" t="s">
        <v>21</v>
      </c>
      <c r="AE25" s="3" t="s">
        <v>22</v>
      </c>
      <c r="AF25" s="3" t="s">
        <v>23</v>
      </c>
      <c r="AG25" s="3" t="s">
        <v>24</v>
      </c>
      <c r="AH25" s="3" t="s">
        <v>25</v>
      </c>
      <c r="AI25" s="3" t="s">
        <v>26</v>
      </c>
      <c r="AJ25" s="3" t="s">
        <v>27</v>
      </c>
      <c r="AK25" s="3" t="s">
        <v>28</v>
      </c>
      <c r="AL25" s="3" t="s">
        <v>29</v>
      </c>
      <c r="AM25" s="3" t="s">
        <v>30</v>
      </c>
      <c r="AN25" s="3" t="s">
        <v>31</v>
      </c>
      <c r="AO25" s="3"/>
      <c r="AP25" s="3">
        <v>2006</v>
      </c>
      <c r="AQ25" s="3">
        <v>2005</v>
      </c>
      <c r="AR25" s="3">
        <v>2004</v>
      </c>
      <c r="AS25" s="3">
        <v>2003</v>
      </c>
      <c r="AT25" s="3">
        <v>2002</v>
      </c>
      <c r="AU25" s="3">
        <v>2001</v>
      </c>
      <c r="AV25" s="3">
        <v>2000</v>
      </c>
      <c r="AW25" s="3">
        <v>1999</v>
      </c>
      <c r="AX25" s="3">
        <v>1998</v>
      </c>
      <c r="AY25" s="3">
        <v>1997</v>
      </c>
      <c r="AZ25" s="3">
        <v>1996</v>
      </c>
      <c r="BA25" s="3">
        <v>1995</v>
      </c>
      <c r="BB25" s="3">
        <v>1994</v>
      </c>
      <c r="BC25" s="3">
        <v>1993</v>
      </c>
      <c r="BD25" s="3">
        <v>1992</v>
      </c>
      <c r="BE25" s="3">
        <v>1991</v>
      </c>
    </row>
    <row r="26" spans="1:48" ht="12.75">
      <c r="A26" t="s">
        <v>44</v>
      </c>
      <c r="B26" s="1">
        <v>2706</v>
      </c>
      <c r="C26" s="1">
        <v>6448</v>
      </c>
      <c r="D26" s="1">
        <v>5139</v>
      </c>
      <c r="E26" s="5">
        <v>7316</v>
      </c>
      <c r="F26" s="1">
        <v>6618</v>
      </c>
      <c r="G26" s="1">
        <v>3314</v>
      </c>
      <c r="H26" s="5">
        <v>4291</v>
      </c>
      <c r="I26" s="5">
        <v>4057</v>
      </c>
      <c r="J26" s="5">
        <v>3295</v>
      </c>
      <c r="K26" s="5">
        <v>4161</v>
      </c>
      <c r="L26" s="5">
        <v>3841</v>
      </c>
      <c r="M26" s="5">
        <v>4841</v>
      </c>
      <c r="N26" s="5">
        <v>3801</v>
      </c>
      <c r="O26" s="5">
        <v>1259</v>
      </c>
      <c r="P26" s="5">
        <v>2861</v>
      </c>
      <c r="Q26" s="5">
        <v>3446</v>
      </c>
      <c r="R26" s="5">
        <v>2550</v>
      </c>
      <c r="S26" s="5">
        <v>2726</v>
      </c>
      <c r="T26" s="5">
        <v>3061</v>
      </c>
      <c r="U26" s="5">
        <v>3598</v>
      </c>
      <c r="V26" s="5">
        <v>3644</v>
      </c>
      <c r="W26" s="5">
        <v>4565</v>
      </c>
      <c r="X26" s="5">
        <v>2976</v>
      </c>
      <c r="Y26" s="5">
        <v>3838</v>
      </c>
      <c r="Z26" s="5">
        <v>3093</v>
      </c>
      <c r="AA26" s="5">
        <v>3734</v>
      </c>
      <c r="AB26" s="5">
        <v>3272</v>
      </c>
      <c r="AC26" s="5">
        <v>4073</v>
      </c>
      <c r="AP26" s="5">
        <v>7316</v>
      </c>
      <c r="AQ26" s="1">
        <v>4057</v>
      </c>
      <c r="AR26" s="1">
        <v>4841</v>
      </c>
      <c r="AS26" s="1">
        <v>3446</v>
      </c>
      <c r="AT26" s="1">
        <v>3598</v>
      </c>
      <c r="AU26" s="1">
        <v>3838</v>
      </c>
      <c r="AV26" s="1">
        <v>4073</v>
      </c>
    </row>
    <row r="27" spans="1:48" ht="12.75">
      <c r="A27" t="s">
        <v>45</v>
      </c>
      <c r="B27" s="1">
        <v>60857</v>
      </c>
      <c r="C27" s="1">
        <v>64122</v>
      </c>
      <c r="D27" s="1">
        <v>48925</v>
      </c>
      <c r="E27" s="5">
        <v>22026</v>
      </c>
      <c r="F27" s="1">
        <v>4973</v>
      </c>
      <c r="G27" s="1">
        <v>28334</v>
      </c>
      <c r="H27" s="5">
        <v>25850</v>
      </c>
      <c r="I27" s="5">
        <v>21926</v>
      </c>
      <c r="J27" s="5">
        <v>18447</v>
      </c>
      <c r="K27" s="5">
        <v>28905</v>
      </c>
      <c r="L27" s="5">
        <v>30890</v>
      </c>
      <c r="M27" s="5">
        <v>28430</v>
      </c>
      <c r="N27" s="5">
        <v>32927</v>
      </c>
      <c r="O27" s="5">
        <v>44004</v>
      </c>
      <c r="P27" s="5">
        <v>48091</v>
      </c>
      <c r="Q27" s="5">
        <v>50026</v>
      </c>
      <c r="R27" s="5">
        <v>52328</v>
      </c>
      <c r="S27" s="5">
        <v>45430</v>
      </c>
      <c r="T27" s="5">
        <v>51400</v>
      </c>
      <c r="U27" s="5">
        <v>49776</v>
      </c>
      <c r="V27" s="5">
        <v>58715</v>
      </c>
      <c r="W27" s="5">
        <v>65718</v>
      </c>
      <c r="X27" s="5">
        <v>68201</v>
      </c>
      <c r="Y27" s="5">
        <v>63957</v>
      </c>
      <c r="Z27" s="5">
        <v>51891</v>
      </c>
      <c r="AA27" s="5">
        <v>55603</v>
      </c>
      <c r="AB27" s="5">
        <v>59215</v>
      </c>
      <c r="AC27" s="5">
        <v>65875</v>
      </c>
      <c r="AP27" s="5">
        <v>22026</v>
      </c>
      <c r="AQ27" s="1">
        <v>21926</v>
      </c>
      <c r="AR27" s="1">
        <v>28430</v>
      </c>
      <c r="AS27" s="1">
        <v>50026</v>
      </c>
      <c r="AT27" s="1">
        <v>49776</v>
      </c>
      <c r="AU27" s="1">
        <v>63957</v>
      </c>
      <c r="AV27" s="1">
        <v>65875</v>
      </c>
    </row>
    <row r="28" spans="1:48" ht="12.75">
      <c r="A28" t="s">
        <v>46</v>
      </c>
      <c r="B28" s="1">
        <v>15066</v>
      </c>
      <c r="C28" s="1">
        <v>13459</v>
      </c>
      <c r="D28" s="1">
        <v>17171</v>
      </c>
      <c r="E28" s="5">
        <v>18007</v>
      </c>
      <c r="F28" s="1">
        <v>21743</v>
      </c>
      <c r="G28" s="1">
        <v>16128</v>
      </c>
      <c r="H28" s="5">
        <v>20759</v>
      </c>
      <c r="I28" s="5">
        <v>15777</v>
      </c>
      <c r="J28" s="5">
        <v>19600</v>
      </c>
      <c r="K28" s="5">
        <v>14257</v>
      </c>
      <c r="L28" s="5">
        <v>18988</v>
      </c>
      <c r="M28" s="5">
        <v>16082</v>
      </c>
      <c r="N28" s="5">
        <v>17385</v>
      </c>
      <c r="O28" s="5">
        <v>13078</v>
      </c>
      <c r="P28" s="5">
        <v>16851</v>
      </c>
      <c r="Q28" s="5">
        <v>12814</v>
      </c>
      <c r="R28" s="5">
        <v>14387</v>
      </c>
      <c r="S28" s="5">
        <v>13305</v>
      </c>
      <c r="T28" s="5">
        <v>14302</v>
      </c>
      <c r="U28" s="5">
        <v>14026</v>
      </c>
      <c r="V28" s="5">
        <v>18630</v>
      </c>
      <c r="W28" s="5">
        <v>12253</v>
      </c>
      <c r="X28" s="5">
        <v>18282</v>
      </c>
      <c r="Y28" s="5">
        <v>15121</v>
      </c>
      <c r="AC28" s="5">
        <v>14354</v>
      </c>
      <c r="AP28" s="5">
        <v>18007</v>
      </c>
      <c r="AQ28" s="1">
        <v>15777</v>
      </c>
      <c r="AR28" s="1">
        <v>16082</v>
      </c>
      <c r="AS28" s="1">
        <v>12814</v>
      </c>
      <c r="AT28" s="1">
        <v>14026</v>
      </c>
      <c r="AU28" s="1">
        <v>15121</v>
      </c>
      <c r="AV28" s="1">
        <v>14354</v>
      </c>
    </row>
    <row r="29" spans="1:48" ht="12.75">
      <c r="A29" t="s">
        <v>47</v>
      </c>
      <c r="B29" s="1">
        <v>11481</v>
      </c>
      <c r="C29" s="1">
        <v>11570</v>
      </c>
      <c r="D29" s="1">
        <v>14664</v>
      </c>
      <c r="E29" s="5">
        <v>24406</v>
      </c>
      <c r="F29" s="1">
        <v>40580</v>
      </c>
      <c r="G29" s="1">
        <v>50403</v>
      </c>
      <c r="H29" s="5">
        <v>44728</v>
      </c>
      <c r="I29" s="5">
        <v>48726</v>
      </c>
      <c r="J29" s="5">
        <v>52749</v>
      </c>
      <c r="K29" s="5">
        <v>51571</v>
      </c>
      <c r="L29" s="5">
        <v>48723</v>
      </c>
      <c r="M29" s="5">
        <v>50385</v>
      </c>
      <c r="N29" s="5">
        <v>50310</v>
      </c>
      <c r="O29" s="5">
        <v>50989</v>
      </c>
      <c r="P29" s="5">
        <v>48533</v>
      </c>
      <c r="Q29" s="5">
        <v>48529</v>
      </c>
      <c r="R29" s="5">
        <v>50475</v>
      </c>
      <c r="S29" s="5">
        <v>55589</v>
      </c>
      <c r="T29" s="5">
        <v>51940</v>
      </c>
      <c r="U29" s="5">
        <v>51628</v>
      </c>
      <c r="V29" s="5">
        <v>46864</v>
      </c>
      <c r="W29" s="5">
        <v>47066</v>
      </c>
      <c r="X29" s="5">
        <v>45938</v>
      </c>
      <c r="Y29" s="5">
        <v>49793</v>
      </c>
      <c r="AC29" s="5">
        <v>51364</v>
      </c>
      <c r="AP29" s="5">
        <v>24406</v>
      </c>
      <c r="AQ29" s="1">
        <v>48726</v>
      </c>
      <c r="AR29" s="1">
        <v>50385</v>
      </c>
      <c r="AS29" s="1">
        <v>48529</v>
      </c>
      <c r="AT29" s="1">
        <v>51628</v>
      </c>
      <c r="AU29" s="1">
        <v>49793</v>
      </c>
      <c r="AV29" s="1">
        <v>51364</v>
      </c>
    </row>
    <row r="30" spans="1:48" ht="12.75">
      <c r="A30" t="s">
        <v>48</v>
      </c>
      <c r="B30" s="1">
        <v>5903</v>
      </c>
      <c r="C30" s="1">
        <v>7331</v>
      </c>
      <c r="D30" s="1">
        <v>7534</v>
      </c>
      <c r="E30" s="5">
        <v>8347</v>
      </c>
      <c r="F30" s="1">
        <v>6115</v>
      </c>
      <c r="G30" s="1">
        <v>6558</v>
      </c>
      <c r="H30" s="5">
        <v>5983</v>
      </c>
      <c r="I30" s="5">
        <v>6018</v>
      </c>
      <c r="J30" s="5">
        <v>6179</v>
      </c>
      <c r="K30" s="5">
        <v>6984</v>
      </c>
      <c r="L30" s="5">
        <v>6813</v>
      </c>
      <c r="M30" s="5">
        <v>6445</v>
      </c>
      <c r="N30" s="5">
        <v>6760</v>
      </c>
      <c r="O30" s="5">
        <v>7753</v>
      </c>
      <c r="P30" s="5">
        <v>7523</v>
      </c>
      <c r="Q30" s="5">
        <v>7284</v>
      </c>
      <c r="R30" s="5">
        <v>6683</v>
      </c>
      <c r="S30" s="5">
        <v>7436</v>
      </c>
      <c r="T30" s="5">
        <v>7046</v>
      </c>
      <c r="U30" s="5">
        <v>6985</v>
      </c>
      <c r="V30" s="5">
        <v>7712</v>
      </c>
      <c r="W30" s="5">
        <v>7287</v>
      </c>
      <c r="X30" s="5">
        <v>7676</v>
      </c>
      <c r="Y30" s="5">
        <v>7922</v>
      </c>
      <c r="AC30" s="5">
        <v>7061</v>
      </c>
      <c r="AP30" s="5">
        <v>8347</v>
      </c>
      <c r="AQ30" s="1">
        <v>6018</v>
      </c>
      <c r="AR30" s="1">
        <v>6445</v>
      </c>
      <c r="AS30" s="1">
        <v>7284</v>
      </c>
      <c r="AT30" s="1">
        <v>6985</v>
      </c>
      <c r="AU30" s="1">
        <v>7922</v>
      </c>
      <c r="AV30" s="1">
        <v>7061</v>
      </c>
    </row>
    <row r="31" spans="1:48" ht="12.75">
      <c r="A31" t="s">
        <v>69</v>
      </c>
      <c r="B31" s="1">
        <v>1666</v>
      </c>
      <c r="C31">
        <v>971</v>
      </c>
      <c r="D31" s="1">
        <v>1412</v>
      </c>
      <c r="E31" s="5">
        <v>1683</v>
      </c>
      <c r="F31" s="1">
        <v>3362</v>
      </c>
      <c r="G31" s="1">
        <v>2273</v>
      </c>
      <c r="H31" s="5">
        <v>3071</v>
      </c>
      <c r="I31" s="5">
        <v>5442</v>
      </c>
      <c r="J31" s="5">
        <v>5306</v>
      </c>
      <c r="K31" s="5">
        <v>2687</v>
      </c>
      <c r="L31" s="5">
        <v>2815</v>
      </c>
      <c r="M31" s="5">
        <v>4036</v>
      </c>
      <c r="N31" s="5">
        <v>3034</v>
      </c>
      <c r="O31" s="5">
        <v>1275</v>
      </c>
      <c r="P31" s="5">
        <v>1624</v>
      </c>
      <c r="Q31" s="5">
        <v>2455</v>
      </c>
      <c r="R31" s="5">
        <v>4067</v>
      </c>
      <c r="S31" s="5">
        <v>2849</v>
      </c>
      <c r="T31" s="5">
        <v>1361</v>
      </c>
      <c r="U31" s="5">
        <v>4536</v>
      </c>
      <c r="V31" s="5">
        <v>2306</v>
      </c>
      <c r="W31" s="5">
        <v>3550</v>
      </c>
      <c r="X31" s="5">
        <v>1228</v>
      </c>
      <c r="Y31" s="5">
        <v>1566</v>
      </c>
      <c r="AC31" s="5">
        <v>5728</v>
      </c>
      <c r="AP31" s="5">
        <v>1683</v>
      </c>
      <c r="AQ31" s="1">
        <v>5442</v>
      </c>
      <c r="AR31" s="1">
        <v>4036</v>
      </c>
      <c r="AS31" s="1">
        <v>2455</v>
      </c>
      <c r="AT31" s="1">
        <v>4536</v>
      </c>
      <c r="AU31" s="1">
        <v>1566</v>
      </c>
      <c r="AV31" s="1">
        <v>5728</v>
      </c>
    </row>
    <row r="32" spans="1:51" ht="12.75">
      <c r="A32" t="s">
        <v>49</v>
      </c>
      <c r="B32" s="1">
        <v>97679</v>
      </c>
      <c r="C32" s="1">
        <v>103901</v>
      </c>
      <c r="D32" s="1">
        <v>94845</v>
      </c>
      <c r="E32" s="5">
        <v>81785</v>
      </c>
      <c r="F32" s="1">
        <v>83391</v>
      </c>
      <c r="G32" s="1">
        <v>107010</v>
      </c>
      <c r="H32" s="5">
        <v>104682</v>
      </c>
      <c r="I32" s="5">
        <v>101946</v>
      </c>
      <c r="J32" s="5">
        <v>105576</v>
      </c>
      <c r="K32" s="5">
        <v>108565</v>
      </c>
      <c r="L32" s="5">
        <v>112070</v>
      </c>
      <c r="M32" s="5">
        <v>110219</v>
      </c>
      <c r="N32" s="5">
        <v>114217</v>
      </c>
      <c r="O32" s="5">
        <v>118358</v>
      </c>
      <c r="P32" s="5">
        <v>125483</v>
      </c>
      <c r="Q32" s="5">
        <v>124554</v>
      </c>
      <c r="R32" s="5">
        <v>130490</v>
      </c>
      <c r="S32" s="5">
        <v>127335</v>
      </c>
      <c r="T32" s="5">
        <v>129110</v>
      </c>
      <c r="U32" s="5">
        <v>130549</v>
      </c>
      <c r="V32" s="5">
        <v>137871</v>
      </c>
      <c r="W32" s="5">
        <v>140439</v>
      </c>
      <c r="X32" s="5">
        <v>144301</v>
      </c>
      <c r="Y32" s="5">
        <v>142197</v>
      </c>
      <c r="Z32" s="5">
        <v>146209</v>
      </c>
      <c r="AA32" s="5">
        <v>146038</v>
      </c>
      <c r="AB32" s="5">
        <v>148387</v>
      </c>
      <c r="AC32" s="5">
        <v>148455</v>
      </c>
      <c r="AD32" s="5">
        <v>152968</v>
      </c>
      <c r="AE32" s="5">
        <v>155863</v>
      </c>
      <c r="AF32" s="5">
        <v>158917</v>
      </c>
      <c r="AG32" s="5">
        <v>146853</v>
      </c>
      <c r="AH32" s="5">
        <v>151426</v>
      </c>
      <c r="AI32" s="5">
        <v>148161</v>
      </c>
      <c r="AJ32" s="5">
        <v>141928</v>
      </c>
      <c r="AK32" s="5">
        <v>127615</v>
      </c>
      <c r="AP32" s="5">
        <v>81785</v>
      </c>
      <c r="AQ32" s="1">
        <v>101946</v>
      </c>
      <c r="AR32" s="1">
        <v>110219</v>
      </c>
      <c r="AS32" s="1">
        <v>124554</v>
      </c>
      <c r="AT32" s="1">
        <v>130549</v>
      </c>
      <c r="AU32" s="1">
        <v>142197</v>
      </c>
      <c r="AV32" s="1">
        <v>148455</v>
      </c>
      <c r="AW32" s="1">
        <v>146853</v>
      </c>
      <c r="AX32" s="1">
        <v>127615</v>
      </c>
      <c r="AY32" s="1">
        <v>125207</v>
      </c>
    </row>
    <row r="33" spans="2:10" ht="12.75">
      <c r="B33" s="1"/>
      <c r="C33" s="1"/>
      <c r="D33" s="1"/>
      <c r="E33" s="1"/>
      <c r="F33" s="1"/>
      <c r="G33" s="1"/>
      <c r="H33" s="1"/>
      <c r="I33" s="1"/>
      <c r="J33" s="1"/>
    </row>
    <row r="34" spans="1:51" ht="12.75">
      <c r="A34" t="s">
        <v>68</v>
      </c>
      <c r="B34" s="1">
        <v>22018</v>
      </c>
      <c r="C34" s="1">
        <v>22200</v>
      </c>
      <c r="D34" s="1">
        <v>22610</v>
      </c>
      <c r="E34" s="5">
        <v>22961</v>
      </c>
      <c r="F34" s="1">
        <v>22273</v>
      </c>
      <c r="G34" s="1">
        <v>22674</v>
      </c>
      <c r="H34" s="5">
        <v>22781</v>
      </c>
      <c r="I34" s="5">
        <v>23366</v>
      </c>
      <c r="J34" s="5">
        <v>26078</v>
      </c>
      <c r="K34" s="5">
        <v>26419</v>
      </c>
      <c r="L34" s="5">
        <v>26724</v>
      </c>
      <c r="M34" s="5">
        <v>27574</v>
      </c>
      <c r="N34" s="5">
        <v>26362</v>
      </c>
      <c r="O34" s="5">
        <v>26224</v>
      </c>
      <c r="P34" s="5">
        <v>26899</v>
      </c>
      <c r="Q34" s="5">
        <v>27164</v>
      </c>
      <c r="R34" s="5">
        <v>27684</v>
      </c>
      <c r="S34" s="5">
        <v>28591</v>
      </c>
      <c r="T34" s="5">
        <v>29073</v>
      </c>
      <c r="U34" s="5">
        <v>29194</v>
      </c>
      <c r="V34" s="5">
        <v>33274</v>
      </c>
      <c r="W34" s="5">
        <v>34549</v>
      </c>
      <c r="X34" s="5">
        <v>35516</v>
      </c>
      <c r="Y34" s="5">
        <v>38779</v>
      </c>
      <c r="Z34" s="5">
        <v>40421</v>
      </c>
      <c r="AA34" s="5">
        <v>41812</v>
      </c>
      <c r="AB34" s="5">
        <v>42618</v>
      </c>
      <c r="AC34" s="5">
        <v>43325</v>
      </c>
      <c r="AD34" s="5">
        <v>42968</v>
      </c>
      <c r="AE34" s="5">
        <v>42975</v>
      </c>
      <c r="AF34" s="5">
        <v>46162</v>
      </c>
      <c r="AG34" s="5">
        <v>46866</v>
      </c>
      <c r="AH34" s="5">
        <v>47472</v>
      </c>
      <c r="AI34" s="5">
        <v>48378</v>
      </c>
      <c r="AJ34" s="5">
        <v>49506</v>
      </c>
      <c r="AK34" s="5">
        <v>51085</v>
      </c>
      <c r="AP34" s="5">
        <v>22961</v>
      </c>
      <c r="AQ34" s="1">
        <v>23366</v>
      </c>
      <c r="AR34" s="1">
        <v>27574</v>
      </c>
      <c r="AS34" s="1">
        <v>27164</v>
      </c>
      <c r="AT34" s="1">
        <v>29194</v>
      </c>
      <c r="AU34" s="1">
        <v>38779</v>
      </c>
      <c r="AV34" s="1">
        <v>43325</v>
      </c>
      <c r="AW34" s="1">
        <v>46866</v>
      </c>
      <c r="AX34" s="1">
        <v>51085</v>
      </c>
      <c r="AY34" s="1">
        <v>55663</v>
      </c>
    </row>
    <row r="35" spans="2:5" ht="12.75">
      <c r="B35" s="1"/>
      <c r="E35" s="4"/>
    </row>
    <row r="36" spans="1:48" ht="12.75">
      <c r="A36" t="s">
        <v>48</v>
      </c>
      <c r="B36" s="1">
        <v>1369</v>
      </c>
      <c r="C36" s="1">
        <v>2766</v>
      </c>
      <c r="D36" s="1">
        <v>3535</v>
      </c>
      <c r="E36" s="5">
        <v>3630</v>
      </c>
      <c r="F36" s="1">
        <v>2993</v>
      </c>
      <c r="G36" s="1">
        <v>3000</v>
      </c>
      <c r="H36" s="5">
        <v>3289</v>
      </c>
      <c r="I36" s="5">
        <v>3200</v>
      </c>
      <c r="J36" s="4">
        <v>833</v>
      </c>
      <c r="K36" s="4">
        <v>833</v>
      </c>
      <c r="L36" s="5">
        <v>1165</v>
      </c>
      <c r="M36" s="5">
        <v>1178</v>
      </c>
      <c r="N36" s="4">
        <v>819</v>
      </c>
      <c r="O36" s="4">
        <v>914</v>
      </c>
      <c r="P36" s="5">
        <v>7907</v>
      </c>
      <c r="Q36" s="5">
        <v>1108</v>
      </c>
      <c r="R36" s="5">
        <v>8675</v>
      </c>
      <c r="S36" s="5">
        <v>8837</v>
      </c>
      <c r="T36" s="5">
        <v>8956</v>
      </c>
      <c r="U36" s="5">
        <v>9594</v>
      </c>
      <c r="V36" s="5">
        <v>2797</v>
      </c>
      <c r="W36" s="5">
        <v>2976</v>
      </c>
      <c r="X36" s="5">
        <v>3446</v>
      </c>
      <c r="Y36" s="5">
        <v>3671</v>
      </c>
      <c r="AC36" s="5">
        <v>5640</v>
      </c>
      <c r="AP36" s="5">
        <v>3630</v>
      </c>
      <c r="AQ36" s="1">
        <v>3200</v>
      </c>
      <c r="AR36" s="1">
        <v>1178</v>
      </c>
      <c r="AS36" s="1">
        <v>1108</v>
      </c>
      <c r="AT36" s="1">
        <v>9594</v>
      </c>
      <c r="AU36" s="1">
        <v>3671</v>
      </c>
      <c r="AV36" s="1">
        <v>5640</v>
      </c>
    </row>
    <row r="37" spans="1:48" ht="12.75">
      <c r="A37" t="s">
        <v>50</v>
      </c>
      <c r="B37" s="1">
        <v>4101</v>
      </c>
      <c r="C37" s="1">
        <v>3947</v>
      </c>
      <c r="D37" s="1">
        <v>6530</v>
      </c>
      <c r="E37" s="5">
        <v>8690</v>
      </c>
      <c r="F37" s="1">
        <v>10348</v>
      </c>
      <c r="G37" s="1">
        <v>10358</v>
      </c>
      <c r="H37" s="5">
        <v>10348</v>
      </c>
      <c r="I37" s="5">
        <v>11127</v>
      </c>
      <c r="J37" s="5">
        <v>8788</v>
      </c>
      <c r="K37" s="5">
        <v>8679</v>
      </c>
      <c r="L37" s="5">
        <v>8626</v>
      </c>
      <c r="M37" s="5">
        <v>8489</v>
      </c>
      <c r="N37" s="5">
        <v>9614</v>
      </c>
      <c r="O37" s="5">
        <v>10066</v>
      </c>
      <c r="P37" s="5">
        <v>9989</v>
      </c>
      <c r="Q37" s="5">
        <v>10047</v>
      </c>
      <c r="R37" s="5">
        <v>9353</v>
      </c>
      <c r="S37" s="5">
        <v>14266</v>
      </c>
      <c r="T37" s="5">
        <v>14612</v>
      </c>
      <c r="U37" s="5">
        <v>14621</v>
      </c>
      <c r="V37" s="5">
        <v>22193</v>
      </c>
      <c r="W37" s="5">
        <v>21535</v>
      </c>
      <c r="X37" s="5">
        <v>21612</v>
      </c>
      <c r="Y37" s="5">
        <v>20066</v>
      </c>
      <c r="AC37" s="5">
        <v>18245</v>
      </c>
      <c r="AP37" s="5">
        <v>8690</v>
      </c>
      <c r="AQ37" s="1">
        <v>11127</v>
      </c>
      <c r="AR37" s="1">
        <v>8489</v>
      </c>
      <c r="AS37" s="1">
        <v>10047</v>
      </c>
      <c r="AT37" s="1">
        <v>14621</v>
      </c>
      <c r="AU37" s="1">
        <v>20066</v>
      </c>
      <c r="AV37" s="1">
        <v>18245</v>
      </c>
    </row>
    <row r="38" spans="1:57" ht="12.75">
      <c r="A38" t="s">
        <v>51</v>
      </c>
      <c r="B38" s="1">
        <v>125167</v>
      </c>
      <c r="C38" s="1">
        <v>132814</v>
      </c>
      <c r="D38" s="1">
        <v>127520</v>
      </c>
      <c r="E38" s="5">
        <v>117066</v>
      </c>
      <c r="F38" s="1">
        <v>119005</v>
      </c>
      <c r="G38" s="1">
        <v>143042</v>
      </c>
      <c r="H38" s="5">
        <v>141100</v>
      </c>
      <c r="I38" s="5">
        <v>139639</v>
      </c>
      <c r="J38" s="5">
        <v>141275</v>
      </c>
      <c r="K38" s="5">
        <v>144496</v>
      </c>
      <c r="L38" s="5">
        <v>148585</v>
      </c>
      <c r="M38" s="5">
        <v>147460</v>
      </c>
      <c r="N38" s="5">
        <v>151012</v>
      </c>
      <c r="O38" s="5">
        <v>155562</v>
      </c>
      <c r="P38" s="5">
        <v>170278</v>
      </c>
      <c r="Q38" s="5">
        <v>162873</v>
      </c>
      <c r="R38" s="5">
        <v>176202</v>
      </c>
      <c r="S38" s="5">
        <v>179029</v>
      </c>
      <c r="T38" s="5">
        <v>181751</v>
      </c>
      <c r="U38" s="5">
        <v>183958</v>
      </c>
      <c r="V38" s="5">
        <v>196135</v>
      </c>
      <c r="W38" s="5">
        <v>199499</v>
      </c>
      <c r="X38" s="5">
        <v>204875</v>
      </c>
      <c r="Y38" s="5">
        <v>204713</v>
      </c>
      <c r="Z38" s="5">
        <v>205291</v>
      </c>
      <c r="AA38" s="5">
        <v>207323</v>
      </c>
      <c r="AB38" s="5">
        <v>209775</v>
      </c>
      <c r="AC38" s="5">
        <v>215665</v>
      </c>
      <c r="AD38" s="5">
        <v>214945</v>
      </c>
      <c r="AE38" s="5">
        <v>218071</v>
      </c>
      <c r="AF38" s="5">
        <v>223051</v>
      </c>
      <c r="AG38" s="5">
        <v>211585</v>
      </c>
      <c r="AH38" s="5">
        <v>216998</v>
      </c>
      <c r="AI38" s="5">
        <v>214907</v>
      </c>
      <c r="AJ38" s="5">
        <v>209904</v>
      </c>
      <c r="AK38" s="5">
        <v>196734</v>
      </c>
      <c r="AP38" s="5">
        <v>117066</v>
      </c>
      <c r="AQ38" s="1">
        <v>139639</v>
      </c>
      <c r="AR38" s="1">
        <v>147460</v>
      </c>
      <c r="AS38" s="1">
        <v>162873</v>
      </c>
      <c r="AT38" s="1">
        <v>183958</v>
      </c>
      <c r="AU38" s="1">
        <v>204713</v>
      </c>
      <c r="AV38" s="1">
        <v>215665</v>
      </c>
      <c r="AW38" s="1">
        <v>211585</v>
      </c>
      <c r="AX38" s="1">
        <v>196734</v>
      </c>
      <c r="AY38" s="1">
        <v>199794</v>
      </c>
      <c r="AZ38" s="1">
        <v>189890</v>
      </c>
      <c r="BA38" s="1">
        <v>178552</v>
      </c>
      <c r="BB38" s="1">
        <v>169492</v>
      </c>
      <c r="BC38" s="1">
        <v>150085</v>
      </c>
      <c r="BD38" s="1">
        <v>124185</v>
      </c>
      <c r="BE38" s="1">
        <v>115961</v>
      </c>
    </row>
    <row r="39" spans="8:10" ht="12.75">
      <c r="H39"/>
      <c r="I39"/>
      <c r="J39"/>
    </row>
    <row r="40" spans="1:51" ht="12.75">
      <c r="A40" t="s">
        <v>52</v>
      </c>
      <c r="B40" s="1">
        <v>17866</v>
      </c>
      <c r="C40" s="1">
        <v>23168</v>
      </c>
      <c r="D40" s="1">
        <v>23612</v>
      </c>
      <c r="E40" s="5">
        <v>21263</v>
      </c>
      <c r="F40" s="1">
        <v>19228</v>
      </c>
      <c r="G40" s="1">
        <v>18977</v>
      </c>
      <c r="H40" s="5">
        <v>18470</v>
      </c>
      <c r="I40" s="5">
        <v>18424</v>
      </c>
      <c r="J40" s="5">
        <v>18923</v>
      </c>
      <c r="K40" s="5">
        <v>18517</v>
      </c>
      <c r="L40" s="5">
        <v>19915</v>
      </c>
      <c r="M40" s="5">
        <v>19272</v>
      </c>
      <c r="N40" s="5">
        <v>21150</v>
      </c>
      <c r="O40" s="5">
        <v>22818</v>
      </c>
      <c r="P40" s="5">
        <v>23998</v>
      </c>
      <c r="Q40" s="5">
        <v>21839</v>
      </c>
      <c r="R40" s="5">
        <v>22028</v>
      </c>
      <c r="S40" s="5">
        <v>22898</v>
      </c>
      <c r="T40" s="5">
        <v>22001</v>
      </c>
      <c r="U40" s="5">
        <v>27433</v>
      </c>
      <c r="V40" s="5">
        <v>28139</v>
      </c>
      <c r="W40" s="5">
        <v>27033</v>
      </c>
      <c r="X40" s="5">
        <v>28464</v>
      </c>
      <c r="Y40" s="5">
        <v>23437</v>
      </c>
      <c r="Z40" s="5">
        <v>29514</v>
      </c>
      <c r="AA40" s="5">
        <v>28284</v>
      </c>
      <c r="AB40" s="5">
        <v>26711</v>
      </c>
      <c r="AC40" s="5">
        <v>25435</v>
      </c>
      <c r="AD40" s="5">
        <v>29556</v>
      </c>
      <c r="AE40" s="5">
        <v>30725</v>
      </c>
      <c r="AF40" s="5">
        <v>36093</v>
      </c>
      <c r="AG40" s="5">
        <v>28260</v>
      </c>
      <c r="AH40" s="5">
        <v>38169</v>
      </c>
      <c r="AI40" s="5">
        <v>37745</v>
      </c>
      <c r="AJ40" s="5">
        <v>35964</v>
      </c>
      <c r="AK40" s="5">
        <v>25220</v>
      </c>
      <c r="AP40" s="5">
        <v>21263</v>
      </c>
      <c r="AQ40" s="1">
        <v>18424</v>
      </c>
      <c r="AR40" s="1">
        <v>19272</v>
      </c>
      <c r="AS40" s="1">
        <v>21839</v>
      </c>
      <c r="AT40" s="1">
        <v>27433</v>
      </c>
      <c r="AU40" s="1">
        <v>23437</v>
      </c>
      <c r="AV40" s="1">
        <v>25435</v>
      </c>
      <c r="AW40" s="1">
        <v>28260</v>
      </c>
      <c r="AX40" s="1">
        <v>25220</v>
      </c>
      <c r="AY40" s="1">
        <v>27656</v>
      </c>
    </row>
    <row r="41" spans="2:5" ht="12.75">
      <c r="B41" s="1"/>
      <c r="E41" s="4"/>
    </row>
    <row r="42" spans="1:57" ht="12.75">
      <c r="A42" t="s">
        <v>53</v>
      </c>
      <c r="B42" s="1">
        <v>100729</v>
      </c>
      <c r="C42" s="1">
        <v>101250</v>
      </c>
      <c r="D42" s="1">
        <v>95462</v>
      </c>
      <c r="E42" s="5">
        <v>87326</v>
      </c>
      <c r="F42" s="1">
        <v>90236</v>
      </c>
      <c r="G42" s="1">
        <v>114464</v>
      </c>
      <c r="H42" s="5">
        <v>113005</v>
      </c>
      <c r="I42" s="5">
        <v>111578</v>
      </c>
      <c r="J42" s="5">
        <v>114795</v>
      </c>
      <c r="K42" s="5">
        <v>118465</v>
      </c>
      <c r="L42" s="5">
        <v>121158</v>
      </c>
      <c r="M42" s="5">
        <v>120687</v>
      </c>
      <c r="N42" s="5">
        <v>123583</v>
      </c>
      <c r="O42" s="5">
        <v>126294</v>
      </c>
      <c r="P42" s="5">
        <v>132137</v>
      </c>
      <c r="Q42" s="5">
        <v>133640</v>
      </c>
      <c r="R42" s="5">
        <v>136633</v>
      </c>
      <c r="S42" s="5">
        <v>138163</v>
      </c>
      <c r="T42" s="5">
        <v>142509</v>
      </c>
      <c r="U42" s="5">
        <v>137983</v>
      </c>
      <c r="V42" s="5">
        <v>157008</v>
      </c>
      <c r="W42" s="5">
        <v>161031</v>
      </c>
      <c r="X42" s="5">
        <v>163507</v>
      </c>
      <c r="Y42" s="5">
        <v>164340</v>
      </c>
      <c r="Z42" s="5">
        <v>164883</v>
      </c>
      <c r="AA42" s="5">
        <v>167571</v>
      </c>
      <c r="AB42" s="5">
        <v>171110</v>
      </c>
      <c r="AC42" s="5">
        <v>172358</v>
      </c>
      <c r="AD42" s="5">
        <v>170228</v>
      </c>
      <c r="AE42" s="5">
        <v>171013</v>
      </c>
      <c r="AF42" s="5">
        <v>170470</v>
      </c>
      <c r="AG42" s="5">
        <v>166826</v>
      </c>
      <c r="AH42" s="5">
        <v>161317</v>
      </c>
      <c r="AI42" s="5">
        <v>159720</v>
      </c>
      <c r="AJ42" s="5">
        <v>157564</v>
      </c>
      <c r="AK42" s="5">
        <v>154564</v>
      </c>
      <c r="AP42" s="5">
        <v>87326</v>
      </c>
      <c r="AQ42" s="1">
        <v>111578</v>
      </c>
      <c r="AR42" s="1">
        <v>120687</v>
      </c>
      <c r="AS42" s="1">
        <v>133640</v>
      </c>
      <c r="AT42" s="1">
        <v>137983</v>
      </c>
      <c r="AU42" s="1">
        <v>164340</v>
      </c>
      <c r="AV42" s="1">
        <v>172358</v>
      </c>
      <c r="AW42" s="1">
        <v>166826</v>
      </c>
      <c r="AX42" s="1">
        <v>154564</v>
      </c>
      <c r="AY42" s="1">
        <v>152920</v>
      </c>
      <c r="AZ42" s="1">
        <v>146727</v>
      </c>
      <c r="BA42" s="1">
        <v>133735</v>
      </c>
      <c r="BB42" s="1">
        <v>126295</v>
      </c>
      <c r="BC42" s="1">
        <v>108389</v>
      </c>
      <c r="BD42" s="1">
        <v>89725</v>
      </c>
      <c r="BE42" s="1">
        <v>84389</v>
      </c>
    </row>
    <row r="44" spans="1:57" s="2" customFormat="1" ht="12" customHeight="1">
      <c r="A44" s="2" t="s">
        <v>66</v>
      </c>
      <c r="B44" s="3" t="s">
        <v>56</v>
      </c>
      <c r="C44" s="3" t="s">
        <v>57</v>
      </c>
      <c r="D44" s="3" t="s">
        <v>54</v>
      </c>
      <c r="E44" s="3" t="s">
        <v>55</v>
      </c>
      <c r="F44" s="3" t="s">
        <v>56</v>
      </c>
      <c r="G44" s="3" t="s">
        <v>57</v>
      </c>
      <c r="H44" s="3" t="s">
        <v>54</v>
      </c>
      <c r="I44" s="3" t="s">
        <v>55</v>
      </c>
      <c r="J44" s="3" t="s">
        <v>56</v>
      </c>
      <c r="K44" s="3" t="s">
        <v>57</v>
      </c>
      <c r="L44" s="3" t="s">
        <v>54</v>
      </c>
      <c r="M44" s="3" t="s">
        <v>55</v>
      </c>
      <c r="N44" s="3" t="s">
        <v>56</v>
      </c>
      <c r="O44" s="3" t="s">
        <v>57</v>
      </c>
      <c r="P44" s="3" t="s">
        <v>54</v>
      </c>
      <c r="Q44" s="3" t="s">
        <v>55</v>
      </c>
      <c r="R44" s="3" t="s">
        <v>56</v>
      </c>
      <c r="S44" s="3" t="s">
        <v>57</v>
      </c>
      <c r="T44" s="3" t="s">
        <v>54</v>
      </c>
      <c r="U44" s="3" t="s">
        <v>55</v>
      </c>
      <c r="V44" s="3" t="s">
        <v>56</v>
      </c>
      <c r="W44" s="3" t="s">
        <v>57</v>
      </c>
      <c r="X44" s="3" t="s">
        <v>54</v>
      </c>
      <c r="Y44" s="3" t="s">
        <v>55</v>
      </c>
      <c r="Z44" s="3" t="s">
        <v>56</v>
      </c>
      <c r="AA44" s="3" t="s">
        <v>57</v>
      </c>
      <c r="AB44" s="3" t="s">
        <v>54</v>
      </c>
      <c r="AC44" s="3" t="s">
        <v>55</v>
      </c>
      <c r="AD44" s="3" t="s">
        <v>56</v>
      </c>
      <c r="AE44" s="3" t="s">
        <v>57</v>
      </c>
      <c r="AF44" s="3" t="s">
        <v>54</v>
      </c>
      <c r="AG44" s="3" t="s">
        <v>55</v>
      </c>
      <c r="AH44" s="3" t="s">
        <v>56</v>
      </c>
      <c r="AI44" s="3" t="s">
        <v>57</v>
      </c>
      <c r="AJ44" s="3" t="s">
        <v>54</v>
      </c>
      <c r="AK44" s="3" t="s">
        <v>55</v>
      </c>
      <c r="AL44" s="3" t="s">
        <v>56</v>
      </c>
      <c r="AM44" s="3" t="s">
        <v>57</v>
      </c>
      <c r="AN44" s="3" t="s">
        <v>54</v>
      </c>
      <c r="AO44" s="3"/>
      <c r="AP44" s="3">
        <v>2006</v>
      </c>
      <c r="AQ44" s="3">
        <v>2005</v>
      </c>
      <c r="AR44" s="3">
        <v>2004</v>
      </c>
      <c r="AS44" s="3">
        <v>2003</v>
      </c>
      <c r="AT44" s="3">
        <v>2002</v>
      </c>
      <c r="AU44" s="3">
        <v>2001</v>
      </c>
      <c r="AV44" s="3">
        <v>2000</v>
      </c>
      <c r="AW44" s="3">
        <v>1999</v>
      </c>
      <c r="AX44" s="3">
        <v>1998</v>
      </c>
      <c r="AY44" s="3">
        <v>1997</v>
      </c>
      <c r="AZ44" s="3">
        <v>1996</v>
      </c>
      <c r="BA44" s="3"/>
      <c r="BB44" s="3"/>
      <c r="BC44" s="3"/>
      <c r="BD44" s="3"/>
      <c r="BE44" s="3"/>
    </row>
    <row r="45" spans="1:52" ht="12.75">
      <c r="A45" t="s">
        <v>58</v>
      </c>
      <c r="B45" s="1">
        <v>25934</v>
      </c>
      <c r="C45" s="1">
        <v>30047</v>
      </c>
      <c r="D45" s="1">
        <v>18083</v>
      </c>
      <c r="E45" s="5">
        <v>30219</v>
      </c>
      <c r="F45" s="1">
        <v>11401</v>
      </c>
      <c r="G45" s="1">
        <v>7313</v>
      </c>
      <c r="H45" s="5">
        <v>4743</v>
      </c>
      <c r="I45" s="5">
        <v>5245</v>
      </c>
      <c r="J45" s="4">
        <v>-680</v>
      </c>
      <c r="K45" s="5">
        <v>6870</v>
      </c>
      <c r="L45" s="5">
        <v>4700</v>
      </c>
      <c r="M45" s="5">
        <v>1311</v>
      </c>
      <c r="N45" s="4">
        <v>-572</v>
      </c>
      <c r="O45" s="5">
        <v>4524</v>
      </c>
      <c r="P45" s="5">
        <v>4012</v>
      </c>
      <c r="Q45" s="5">
        <v>14714</v>
      </c>
      <c r="R45" s="5">
        <v>9759</v>
      </c>
      <c r="S45" s="5">
        <v>8011</v>
      </c>
      <c r="T45" s="5">
        <v>7894</v>
      </c>
      <c r="U45" s="5">
        <v>9940</v>
      </c>
      <c r="V45" s="5">
        <v>12560</v>
      </c>
      <c r="W45" s="5">
        <v>14522</v>
      </c>
      <c r="X45" s="5">
        <v>9148</v>
      </c>
      <c r="Y45" s="5">
        <v>22981</v>
      </c>
      <c r="Z45" s="5">
        <v>4298</v>
      </c>
      <c r="AA45" s="5">
        <v>2460</v>
      </c>
      <c r="AB45" s="4">
        <v>-864</v>
      </c>
      <c r="AC45" s="5">
        <v>17365</v>
      </c>
      <c r="AD45" s="5">
        <v>12464</v>
      </c>
      <c r="AE45" s="5">
        <v>16628</v>
      </c>
      <c r="AF45" s="5">
        <v>14309</v>
      </c>
      <c r="AG45" s="5">
        <v>56723</v>
      </c>
      <c r="AH45" s="5">
        <v>47955</v>
      </c>
      <c r="AI45" s="5">
        <v>39911</v>
      </c>
      <c r="AJ45" s="5">
        <v>20974</v>
      </c>
      <c r="AK45" s="5">
        <v>24584</v>
      </c>
      <c r="AL45" s="5">
        <v>21002</v>
      </c>
      <c r="AM45" s="5">
        <v>24153</v>
      </c>
      <c r="AN45" s="5">
        <v>14725</v>
      </c>
      <c r="AO45" s="5"/>
      <c r="AP45" s="5">
        <v>30219</v>
      </c>
      <c r="AQ45" s="1">
        <v>5245</v>
      </c>
      <c r="AR45" s="1">
        <v>1311</v>
      </c>
      <c r="AS45" s="1">
        <v>14714</v>
      </c>
      <c r="AT45" s="1">
        <v>9940</v>
      </c>
      <c r="AU45" s="1">
        <v>22981</v>
      </c>
      <c r="AV45" s="1">
        <v>17365</v>
      </c>
      <c r="AW45">
        <v>56732</v>
      </c>
      <c r="AX45" s="1">
        <v>24584</v>
      </c>
      <c r="AY45" s="1">
        <v>49120</v>
      </c>
      <c r="AZ45" s="1">
        <v>24367</v>
      </c>
    </row>
    <row r="46" spans="1:52" ht="12.75">
      <c r="A46" t="s">
        <v>59</v>
      </c>
      <c r="B46" s="1">
        <v>3128</v>
      </c>
      <c r="C46" s="1">
        <v>1304</v>
      </c>
      <c r="D46">
        <v>740</v>
      </c>
      <c r="E46" s="5">
        <v>3906</v>
      </c>
      <c r="F46" s="1">
        <v>2417</v>
      </c>
      <c r="G46" s="1">
        <v>1648</v>
      </c>
      <c r="H46" s="4">
        <v>585</v>
      </c>
      <c r="I46" s="5">
        <v>4460</v>
      </c>
      <c r="J46" s="5">
        <v>2777</v>
      </c>
      <c r="K46" s="5">
        <v>1694</v>
      </c>
      <c r="L46" s="4">
        <v>550</v>
      </c>
      <c r="M46" s="5">
        <v>6945</v>
      </c>
      <c r="N46" s="5">
        <v>4297</v>
      </c>
      <c r="O46" s="5">
        <v>1969</v>
      </c>
      <c r="P46" s="5">
        <v>1150</v>
      </c>
      <c r="Q46" s="5">
        <v>3996</v>
      </c>
      <c r="R46" s="5">
        <v>2982</v>
      </c>
      <c r="S46" s="5">
        <v>2465</v>
      </c>
      <c r="T46" s="5">
        <v>1424</v>
      </c>
      <c r="U46" s="5">
        <v>3155</v>
      </c>
      <c r="V46" s="5">
        <v>1850</v>
      </c>
      <c r="W46" s="5">
        <v>1271</v>
      </c>
      <c r="X46" s="4">
        <v>384</v>
      </c>
      <c r="Y46" s="5">
        <v>3605</v>
      </c>
      <c r="Z46" s="5">
        <v>3116</v>
      </c>
      <c r="AA46" s="5">
        <v>2307</v>
      </c>
      <c r="AB46" s="5">
        <v>1215</v>
      </c>
      <c r="AC46" s="5">
        <v>7023</v>
      </c>
      <c r="AD46" s="5">
        <v>4297</v>
      </c>
      <c r="AE46" s="5">
        <v>2367</v>
      </c>
      <c r="AF46" s="5">
        <v>1353</v>
      </c>
      <c r="AG46" s="5">
        <v>4515</v>
      </c>
      <c r="AH46" s="5">
        <v>3040</v>
      </c>
      <c r="AI46" s="5">
        <v>1739</v>
      </c>
      <c r="AJ46" s="4">
        <v>660</v>
      </c>
      <c r="AK46" s="5">
        <v>5969</v>
      </c>
      <c r="AL46" s="5">
        <v>4608</v>
      </c>
      <c r="AM46" s="5">
        <v>2841</v>
      </c>
      <c r="AN46" s="5">
        <v>1571</v>
      </c>
      <c r="AO46" s="5"/>
      <c r="AP46" s="5">
        <v>3906</v>
      </c>
      <c r="AQ46" s="1">
        <v>4460</v>
      </c>
      <c r="AR46" s="1">
        <v>6945</v>
      </c>
      <c r="AS46" s="1">
        <v>3996</v>
      </c>
      <c r="AT46" s="1">
        <v>3155</v>
      </c>
      <c r="AU46" s="1">
        <v>3605</v>
      </c>
      <c r="AV46" s="1">
        <v>7023</v>
      </c>
      <c r="AW46">
        <v>4515</v>
      </c>
      <c r="AX46" s="1">
        <v>5969</v>
      </c>
      <c r="AY46" s="1">
        <v>4511</v>
      </c>
      <c r="AZ46" s="1">
        <v>7625</v>
      </c>
    </row>
    <row r="47" spans="1:52" ht="12.75">
      <c r="A47" t="s">
        <v>60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4">
        <v>0</v>
      </c>
      <c r="I47" s="5">
        <v>8073</v>
      </c>
      <c r="J47" s="5">
        <v>8073</v>
      </c>
      <c r="K47" s="5">
        <v>5382</v>
      </c>
      <c r="L47" s="5">
        <v>2691</v>
      </c>
      <c r="M47" s="5">
        <v>16146</v>
      </c>
      <c r="N47" s="5">
        <v>13455</v>
      </c>
      <c r="O47" s="5">
        <v>10764</v>
      </c>
      <c r="P47" s="5">
        <v>5382</v>
      </c>
      <c r="Q47" s="5">
        <v>21529</v>
      </c>
      <c r="R47" s="5">
        <v>16146</v>
      </c>
      <c r="S47" s="5">
        <v>10764</v>
      </c>
      <c r="T47" s="5">
        <v>5382</v>
      </c>
      <c r="U47" s="5">
        <v>21529</v>
      </c>
      <c r="V47" s="5">
        <v>16146</v>
      </c>
      <c r="W47" s="5">
        <v>10763</v>
      </c>
      <c r="X47" s="5">
        <v>5382</v>
      </c>
      <c r="Y47" s="5">
        <v>21529</v>
      </c>
      <c r="Z47" s="5">
        <v>16146</v>
      </c>
      <c r="AA47" s="5">
        <v>10764</v>
      </c>
      <c r="AB47" s="5">
        <v>5382</v>
      </c>
      <c r="AC47" s="5">
        <v>21529</v>
      </c>
      <c r="AD47" s="5">
        <v>16148</v>
      </c>
      <c r="AE47" s="5">
        <v>10764</v>
      </c>
      <c r="AF47" s="5">
        <v>5382</v>
      </c>
      <c r="AG47" s="5">
        <v>21529</v>
      </c>
      <c r="AH47" s="5">
        <v>16148</v>
      </c>
      <c r="AI47" s="5">
        <v>10764</v>
      </c>
      <c r="AJ47" s="5">
        <v>5383</v>
      </c>
      <c r="AK47" s="5">
        <v>21527</v>
      </c>
      <c r="AL47" s="5">
        <v>16146</v>
      </c>
      <c r="AM47" s="5">
        <v>10766</v>
      </c>
      <c r="AN47" s="5">
        <v>5593</v>
      </c>
      <c r="AO47" s="5"/>
      <c r="AP47" s="5">
        <v>0</v>
      </c>
      <c r="AQ47" s="1">
        <v>8073</v>
      </c>
      <c r="AR47" s="1">
        <v>16146</v>
      </c>
      <c r="AS47" s="1">
        <v>21529</v>
      </c>
      <c r="AT47" s="1">
        <v>21529</v>
      </c>
      <c r="AU47" s="1">
        <v>21529</v>
      </c>
      <c r="AV47" s="1">
        <v>21529</v>
      </c>
      <c r="AW47" s="1">
        <v>21529</v>
      </c>
      <c r="AX47" s="1">
        <v>21527</v>
      </c>
      <c r="AY47" s="1">
        <v>21536</v>
      </c>
      <c r="AZ47" s="1">
        <v>21530</v>
      </c>
    </row>
    <row r="48" spans="1:43" ht="12.75">
      <c r="A48" t="s">
        <v>67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5">
        <v>1580</v>
      </c>
      <c r="N48" s="5">
        <v>1580</v>
      </c>
      <c r="O48" s="4">
        <v>0</v>
      </c>
      <c r="P48" s="4">
        <v>0</v>
      </c>
      <c r="Q48" s="5">
        <v>10909</v>
      </c>
      <c r="R48" s="5">
        <v>10873</v>
      </c>
      <c r="S48" s="4">
        <v>0</v>
      </c>
      <c r="T48" s="4">
        <v>0</v>
      </c>
      <c r="U48" s="4">
        <v>322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Q48" t="s">
        <v>61</v>
      </c>
    </row>
    <row r="49" ht="12.75">
      <c r="H49" s="5"/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6"/>
  <sheetViews>
    <sheetView workbookViewId="0" topLeftCell="A1">
      <selection activeCell="C4" sqref="C4:C5"/>
    </sheetView>
  </sheetViews>
  <sheetFormatPr defaultColWidth="9.140625" defaultRowHeight="12.75"/>
  <cols>
    <col min="1" max="1" width="17.57421875" style="0" customWidth="1"/>
  </cols>
  <sheetData>
    <row r="2" spans="1:7" ht="12.75">
      <c r="A2" t="s">
        <v>77</v>
      </c>
      <c r="B2">
        <v>2003</v>
      </c>
      <c r="C2">
        <v>2002</v>
      </c>
      <c r="D2">
        <v>2001</v>
      </c>
      <c r="E2">
        <v>2000</v>
      </c>
      <c r="F2">
        <v>1999</v>
      </c>
      <c r="G2">
        <v>1998</v>
      </c>
    </row>
    <row r="3" spans="1:7" ht="12.75">
      <c r="A3" t="s">
        <v>71</v>
      </c>
      <c r="B3" s="1">
        <v>811660</v>
      </c>
      <c r="C3" s="1">
        <v>741514</v>
      </c>
      <c r="D3" s="1">
        <v>626836</v>
      </c>
      <c r="E3" s="1">
        <v>962901</v>
      </c>
      <c r="F3" s="1">
        <v>995446</v>
      </c>
      <c r="G3" s="1">
        <v>960365</v>
      </c>
    </row>
    <row r="4" spans="1:7" ht="12.75">
      <c r="A4" t="s">
        <v>72</v>
      </c>
      <c r="B4" s="1">
        <v>309364</v>
      </c>
      <c r="C4" s="1">
        <v>347070</v>
      </c>
      <c r="D4" s="1">
        <v>320143</v>
      </c>
      <c r="E4" s="1">
        <v>318960</v>
      </c>
      <c r="F4" s="1">
        <v>335784</v>
      </c>
      <c r="G4" s="1">
        <v>324390</v>
      </c>
    </row>
    <row r="5" spans="1:7" ht="12.75">
      <c r="A5" t="s">
        <v>73</v>
      </c>
      <c r="B5" s="1">
        <v>1430324</v>
      </c>
      <c r="C5" s="1">
        <v>1515286</v>
      </c>
      <c r="D5" s="1">
        <v>1284554</v>
      </c>
      <c r="E5" s="1">
        <v>1583042</v>
      </c>
      <c r="F5" s="1">
        <v>1569685</v>
      </c>
      <c r="G5" s="1">
        <v>1345899</v>
      </c>
    </row>
    <row r="6" spans="1:7" ht="12.75">
      <c r="A6" t="s">
        <v>74</v>
      </c>
      <c r="B6" s="1">
        <v>726078</v>
      </c>
      <c r="C6" s="1">
        <v>741325</v>
      </c>
      <c r="D6" s="1">
        <v>679813</v>
      </c>
      <c r="E6" s="1">
        <v>898442</v>
      </c>
      <c r="F6" s="1">
        <v>1106995</v>
      </c>
      <c r="G6" s="1">
        <v>1036520</v>
      </c>
    </row>
    <row r="7" spans="1:7" ht="12.75">
      <c r="A7" t="s">
        <v>75</v>
      </c>
      <c r="B7" s="1">
        <v>30978</v>
      </c>
      <c r="C7" s="1">
        <v>21700</v>
      </c>
      <c r="D7" s="1">
        <v>21309</v>
      </c>
      <c r="E7" s="1">
        <v>30196</v>
      </c>
      <c r="F7" s="1">
        <v>39837</v>
      </c>
      <c r="G7" s="1">
        <v>24506</v>
      </c>
    </row>
    <row r="8" spans="2:7" ht="12.75">
      <c r="B8" s="1">
        <f aca="true" t="shared" si="0" ref="B8:G8">SUM(B3:B7)</f>
        <v>3308404</v>
      </c>
      <c r="C8" s="1">
        <f t="shared" si="0"/>
        <v>3366895</v>
      </c>
      <c r="D8" s="1">
        <f t="shared" si="0"/>
        <v>2932655</v>
      </c>
      <c r="E8" s="1">
        <f t="shared" si="0"/>
        <v>3793541</v>
      </c>
      <c r="F8" s="1">
        <f t="shared" si="0"/>
        <v>4047747</v>
      </c>
      <c r="G8" s="1">
        <f t="shared" si="0"/>
        <v>3691680</v>
      </c>
    </row>
    <row r="9" ht="12.75">
      <c r="B9" s="1"/>
    </row>
    <row r="10" spans="1:2" ht="12.75">
      <c r="A10" t="s">
        <v>76</v>
      </c>
      <c r="B10" s="1"/>
    </row>
    <row r="11" spans="1:7" ht="12.75">
      <c r="A11" t="s">
        <v>71</v>
      </c>
      <c r="B11" s="1">
        <v>16340</v>
      </c>
      <c r="C11" s="1">
        <v>22555</v>
      </c>
      <c r="D11" s="1">
        <v>32151</v>
      </c>
      <c r="E11" s="1">
        <v>28636</v>
      </c>
      <c r="F11" s="1">
        <v>34663</v>
      </c>
      <c r="G11" s="1">
        <v>29537</v>
      </c>
    </row>
    <row r="12" spans="1:7" ht="12.75">
      <c r="A12" t="s">
        <v>72</v>
      </c>
      <c r="B12" s="1">
        <v>26524</v>
      </c>
      <c r="C12" s="1">
        <v>34187</v>
      </c>
      <c r="D12" s="1">
        <v>32662</v>
      </c>
      <c r="E12" s="1">
        <v>48130</v>
      </c>
      <c r="F12" s="1">
        <v>48616</v>
      </c>
      <c r="G12" s="1">
        <v>15788</v>
      </c>
    </row>
    <row r="13" spans="1:7" ht="12.75">
      <c r="A13" t="s">
        <v>73</v>
      </c>
      <c r="B13" s="1">
        <v>62522</v>
      </c>
      <c r="C13" s="1">
        <v>60644</v>
      </c>
      <c r="D13" s="1">
        <v>50685</v>
      </c>
      <c r="E13" s="1">
        <v>49642</v>
      </c>
      <c r="F13" s="1">
        <v>65669</v>
      </c>
      <c r="G13" s="1">
        <v>65807</v>
      </c>
    </row>
    <row r="14" spans="1:7" ht="12.75">
      <c r="A14" t="s">
        <v>74</v>
      </c>
      <c r="B14" s="1">
        <v>29537</v>
      </c>
      <c r="C14" s="1">
        <v>31897</v>
      </c>
      <c r="D14" s="1">
        <v>46174</v>
      </c>
      <c r="E14" s="1">
        <v>35087</v>
      </c>
      <c r="F14" s="1">
        <v>67342</v>
      </c>
      <c r="G14" s="1">
        <v>89699</v>
      </c>
    </row>
    <row r="15" spans="1:7" ht="12.75">
      <c r="A15" t="s">
        <v>75</v>
      </c>
      <c r="B15" s="1">
        <v>6989</v>
      </c>
      <c r="C15" s="1">
        <v>1473</v>
      </c>
      <c r="D15" s="1">
        <v>10939</v>
      </c>
      <c r="E15" s="1">
        <v>11132</v>
      </c>
      <c r="F15" s="1">
        <v>4028</v>
      </c>
      <c r="G15" s="1">
        <v>2513</v>
      </c>
    </row>
    <row r="16" spans="2:7" ht="12.75">
      <c r="B16" s="1">
        <f aca="true" t="shared" si="1" ref="B16:G16">SUM(B11:B15)</f>
        <v>141912</v>
      </c>
      <c r="C16" s="1">
        <f t="shared" si="1"/>
        <v>150756</v>
      </c>
      <c r="D16" s="1">
        <f t="shared" si="1"/>
        <v>172611</v>
      </c>
      <c r="E16" s="1">
        <f t="shared" si="1"/>
        <v>172627</v>
      </c>
      <c r="F16" s="1">
        <f t="shared" si="1"/>
        <v>220318</v>
      </c>
      <c r="G16" s="1">
        <f t="shared" si="1"/>
        <v>203344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Brady Willet</dc:creator>
  <cp:keywords/>
  <dc:description/>
  <cp:lastModifiedBy>Brady Willet</cp:lastModifiedBy>
  <dcterms:created xsi:type="dcterms:W3CDTF">2006-05-15T07:19:36Z</dcterms:created>
  <dcterms:modified xsi:type="dcterms:W3CDTF">2007-11-02T07:32:07Z</dcterms:modified>
  <cp:category/>
  <cp:version/>
  <cp:contentType/>
  <cp:contentStatus/>
</cp:coreProperties>
</file>